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4115" windowHeight="5955" activeTab="3"/>
  </bookViews>
  <sheets>
    <sheet name="Direktes Teilen" sheetId="5" r:id="rId1"/>
    <sheet name="Indirektes Teilen" sheetId="1" r:id="rId2"/>
    <sheet name="Ausgleichsteilen" sheetId="6" r:id="rId3"/>
    <sheet name="Info" sheetId="2" r:id="rId4"/>
  </sheets>
  <calcPr calcId="145621"/>
</workbook>
</file>

<file path=xl/calcChain.xml><?xml version="1.0" encoding="utf-8"?>
<calcChain xmlns="http://schemas.openxmlformats.org/spreadsheetml/2006/main">
  <c r="X29" i="6" l="1"/>
  <c r="AB29" i="6" s="1"/>
  <c r="P30" i="6"/>
  <c r="X30" i="6" s="1"/>
  <c r="AB30" i="6" s="1"/>
  <c r="P29" i="6"/>
  <c r="D10" i="6"/>
  <c r="D15" i="6" l="1"/>
  <c r="D18" i="1"/>
  <c r="D17" i="6" l="1"/>
  <c r="D12" i="6"/>
  <c r="R12" i="6"/>
  <c r="Q12" i="6"/>
  <c r="P12" i="6"/>
  <c r="D16" i="6" l="1"/>
  <c r="D19" i="6"/>
  <c r="N30" i="6" s="1"/>
  <c r="T30" i="6" s="1"/>
  <c r="Z30" i="6" s="1"/>
  <c r="AD30" i="6" s="1"/>
  <c r="D11" i="6"/>
  <c r="P14" i="6" s="1"/>
  <c r="D13" i="6"/>
  <c r="D9" i="5"/>
  <c r="D12" i="5" s="1"/>
  <c r="D9" i="1"/>
  <c r="N12" i="1"/>
  <c r="O12" i="1"/>
  <c r="D13" i="1" l="1"/>
  <c r="M12" i="1" s="1"/>
  <c r="D12" i="1"/>
  <c r="D18" i="6"/>
  <c r="N12" i="6"/>
  <c r="L12" i="6"/>
  <c r="R10" i="6"/>
  <c r="P10" i="6"/>
  <c r="N10" i="6"/>
  <c r="L10" i="6"/>
  <c r="Q6" i="6"/>
  <c r="M6" i="6"/>
  <c r="O12" i="6"/>
  <c r="M12" i="6"/>
  <c r="K12" i="6"/>
  <c r="Q10" i="6"/>
  <c r="O10" i="6"/>
  <c r="M10" i="6"/>
  <c r="K10" i="6"/>
  <c r="R8" i="6"/>
  <c r="P8" i="6"/>
  <c r="N8" i="6"/>
  <c r="L8" i="6"/>
  <c r="R6" i="6"/>
  <c r="P6" i="6"/>
  <c r="N6" i="6"/>
  <c r="L6" i="6"/>
  <c r="Q8" i="6"/>
  <c r="O8" i="6"/>
  <c r="M8" i="6"/>
  <c r="K8" i="6"/>
  <c r="O6" i="6"/>
  <c r="K6" i="6"/>
  <c r="D11" i="5"/>
  <c r="D13" i="5"/>
  <c r="N29" i="6" l="1"/>
  <c r="T29" i="6" s="1"/>
  <c r="Z29" i="6" s="1"/>
  <c r="AD29" i="6" s="1"/>
  <c r="L19" i="6"/>
  <c r="N19" i="6"/>
  <c r="P19" i="6"/>
  <c r="R19" i="6"/>
  <c r="T19" i="6"/>
  <c r="V19" i="6"/>
  <c r="X19" i="6"/>
  <c r="Z19" i="6"/>
  <c r="L18" i="6"/>
  <c r="N18" i="6"/>
  <c r="P18" i="6"/>
  <c r="R18" i="6"/>
  <c r="T18" i="6"/>
  <c r="V18" i="6"/>
  <c r="X18" i="6"/>
  <c r="Z18" i="6"/>
  <c r="M19" i="6"/>
  <c r="O19" i="6"/>
  <c r="Q19" i="6"/>
  <c r="S19" i="6"/>
  <c r="U19" i="6"/>
  <c r="W19" i="6"/>
  <c r="Y19" i="6"/>
  <c r="K19" i="6"/>
  <c r="M18" i="6"/>
  <c r="O18" i="6"/>
  <c r="Q18" i="6"/>
  <c r="S18" i="6"/>
  <c r="U18" i="6"/>
  <c r="W18" i="6"/>
  <c r="Y18" i="6"/>
  <c r="K18" i="6"/>
  <c r="O26" i="6" l="1"/>
  <c r="P26" i="6" s="1"/>
  <c r="S20" i="6"/>
  <c r="U20" i="6"/>
  <c r="W20" i="6"/>
  <c r="Y20" i="6"/>
  <c r="K20" i="6"/>
  <c r="M20" i="6"/>
  <c r="O20" i="6"/>
  <c r="Q20" i="6"/>
  <c r="T20" i="6"/>
  <c r="V20" i="6"/>
  <c r="X20" i="6"/>
  <c r="Z20" i="6"/>
  <c r="L20" i="6"/>
  <c r="N20" i="6"/>
  <c r="P20" i="6"/>
  <c r="R20" i="6"/>
  <c r="D11" i="1"/>
  <c r="M14" i="1" s="1"/>
  <c r="R23" i="6" l="1"/>
  <c r="R22" i="6"/>
  <c r="R21" i="6"/>
  <c r="N23" i="6"/>
  <c r="N22" i="6"/>
  <c r="N21" i="6"/>
  <c r="Z21" i="6"/>
  <c r="Z23" i="6" s="1"/>
  <c r="V21" i="6"/>
  <c r="V22" i="6" s="1"/>
  <c r="Q21" i="6"/>
  <c r="Q23" i="6" s="1"/>
  <c r="M23" i="6"/>
  <c r="M22" i="6"/>
  <c r="M21" i="6"/>
  <c r="Y23" i="6"/>
  <c r="Y22" i="6"/>
  <c r="Y21" i="6"/>
  <c r="U21" i="6"/>
  <c r="U22" i="6" s="1"/>
  <c r="P21" i="6"/>
  <c r="P23" i="6" s="1"/>
  <c r="L23" i="6"/>
  <c r="L22" i="6"/>
  <c r="L21" i="6"/>
  <c r="X23" i="6"/>
  <c r="X22" i="6"/>
  <c r="X21" i="6"/>
  <c r="T23" i="6"/>
  <c r="T22" i="6"/>
  <c r="T21" i="6"/>
  <c r="O23" i="6"/>
  <c r="O22" i="6"/>
  <c r="O21" i="6"/>
  <c r="K23" i="6"/>
  <c r="K22" i="6"/>
  <c r="K21" i="6"/>
  <c r="W23" i="6"/>
  <c r="W22" i="6"/>
  <c r="W21" i="6"/>
  <c r="S23" i="6"/>
  <c r="S22" i="6"/>
  <c r="S21" i="6"/>
  <c r="I12" i="1"/>
  <c r="K12" i="1"/>
  <c r="I10" i="1"/>
  <c r="K10" i="1"/>
  <c r="M10" i="1"/>
  <c r="O10" i="1"/>
  <c r="I8" i="1"/>
  <c r="K8" i="1"/>
  <c r="M8" i="1"/>
  <c r="O8" i="1"/>
  <c r="H6" i="1"/>
  <c r="K6" i="1"/>
  <c r="M6" i="1"/>
  <c r="O6" i="1"/>
  <c r="J12" i="1"/>
  <c r="L12" i="1"/>
  <c r="H12" i="1"/>
  <c r="J10" i="1"/>
  <c r="L10" i="1"/>
  <c r="N10" i="1"/>
  <c r="H10" i="1"/>
  <c r="J8" i="1"/>
  <c r="L8" i="1"/>
  <c r="N8" i="1"/>
  <c r="H8" i="1"/>
  <c r="I6" i="1"/>
  <c r="L6" i="1"/>
  <c r="N6" i="1"/>
  <c r="J6" i="1"/>
  <c r="Z22" i="6" l="1"/>
  <c r="Q22" i="6"/>
  <c r="U23" i="6"/>
  <c r="V23" i="6"/>
  <c r="P22" i="6"/>
  <c r="D22" i="6" s="1"/>
  <c r="D21" i="6" l="1"/>
</calcChain>
</file>

<file path=xl/sharedStrings.xml><?xml version="1.0" encoding="utf-8"?>
<sst xmlns="http://schemas.openxmlformats.org/spreadsheetml/2006/main" count="99" uniqueCount="51">
  <si>
    <t>Teilzahl</t>
  </si>
  <si>
    <t>Übersetzungsverhältnis:</t>
  </si>
  <si>
    <t>Teilkurbelumdrehungen:</t>
  </si>
  <si>
    <t>Ganzzahl</t>
  </si>
  <si>
    <t>Zähler:</t>
  </si>
  <si>
    <t>Nenner:</t>
  </si>
  <si>
    <t>Priorität</t>
  </si>
  <si>
    <t>x</t>
  </si>
  <si>
    <t>Grad</t>
  </si>
  <si>
    <t>Lochkreise der Lochscheiben</t>
  </si>
  <si>
    <t>Lochabstände</t>
  </si>
  <si>
    <t>Ganze Teilkurbelumdrehungen:</t>
  </si>
  <si>
    <t>plus Lochabstände</t>
  </si>
  <si>
    <t>Indirektes Teilen</t>
  </si>
  <si>
    <t>Direktes Teilen</t>
  </si>
  <si>
    <t>Anzahl Löcher d. Teilsch.:</t>
  </si>
  <si>
    <t>Ausgleichsteilen</t>
  </si>
  <si>
    <t>Zähnezahlen der Wechselräder</t>
  </si>
  <si>
    <t>Winkelteilung</t>
  </si>
  <si>
    <t>Hilfsteilzahl</t>
  </si>
  <si>
    <t>Ergebnis</t>
  </si>
  <si>
    <t>Zähler ohne Ganzzahl</t>
  </si>
  <si>
    <t>Zähnezahl treibendes Rad:</t>
  </si>
  <si>
    <t>Zähnez. getriebenes Rad:</t>
  </si>
  <si>
    <t>Erweiterter Nenner</t>
  </si>
  <si>
    <t>Gefunden in Spalte</t>
  </si>
  <si>
    <t>Zahnrad mit passendem Nenner vorhanden?</t>
  </si>
  <si>
    <t>Nenner</t>
  </si>
  <si>
    <t>Spalte</t>
  </si>
  <si>
    <t>Getriebenes Zahnrad</t>
  </si>
  <si>
    <t>Treibendes Zahnrad</t>
  </si>
  <si>
    <t>Umrechn.</t>
  </si>
  <si>
    <t>Sekunde:</t>
  </si>
  <si>
    <t>Minute:</t>
  </si>
  <si>
    <t>Grad:</t>
  </si>
  <si>
    <t>Dezimalgrad:</t>
  </si>
  <si>
    <t>Ein Räderpaar</t>
  </si>
  <si>
    <t>Zwei Räderpaare:</t>
  </si>
  <si>
    <t>zt1:</t>
  </si>
  <si>
    <t>zg1:</t>
  </si>
  <si>
    <t>Erweitern</t>
  </si>
  <si>
    <t>Doppelverhältnis:</t>
  </si>
  <si>
    <t>Wechselräder</t>
  </si>
  <si>
    <t>Probe:</t>
  </si>
  <si>
    <t>=</t>
  </si>
  <si>
    <t>Treibende Räder</t>
  </si>
  <si>
    <t>Getriebene Räder</t>
  </si>
  <si>
    <t>© 2015</t>
  </si>
  <si>
    <t>Welt der Fertigung GmbH &amp; Co. KG</t>
  </si>
  <si>
    <t>Diese Excel-Tabelle darf nur zu Lehrzwecken genutzt werden.</t>
  </si>
  <si>
    <t>Für auch wie geartete Schäden aus Ihrer Nutzung wird keine Haftung übernommen.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</si>
</sst>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3" borderId="1" xfId="0" applyFill="1" applyBorder="1" applyAlignment="1">
      <alignment horizontal="center"/>
    </xf>
    <xf numFmtId="13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/>
    <xf numFmtId="13" fontId="0" fillId="5" borderId="0" xfId="0" applyNumberFormat="1" applyFill="1"/>
    <xf numFmtId="0" fontId="0" fillId="5" borderId="0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13" fontId="0" fillId="5" borderId="0" xfId="0" applyNumberFormat="1" applyFill="1" applyBorder="1"/>
    <xf numFmtId="0" fontId="0" fillId="5" borderId="0" xfId="0" applyFill="1" applyBorder="1" applyAlignmen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3" fontId="0" fillId="6" borderId="2" xfId="0" applyNumberFormat="1" applyFill="1" applyBorder="1"/>
    <xf numFmtId="0" fontId="2" fillId="5" borderId="0" xfId="0" applyFont="1" applyFill="1"/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0" fillId="5" borderId="0" xfId="0" applyFill="1" applyBorder="1" applyAlignment="1"/>
    <xf numFmtId="0" fontId="0" fillId="8" borderId="1" xfId="0" applyFill="1" applyBorder="1"/>
    <xf numFmtId="0" fontId="1" fillId="3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1" xfId="0" applyFill="1" applyBorder="1"/>
    <xf numFmtId="0" fontId="0" fillId="12" borderId="1" xfId="0" applyFill="1" applyBorder="1"/>
    <xf numFmtId="0" fontId="0" fillId="5" borderId="0" xfId="0" applyFill="1" applyBorder="1" applyAlignment="1">
      <alignment horizontal="center"/>
    </xf>
    <xf numFmtId="13" fontId="0" fillId="6" borderId="1" xfId="0" applyNumberFormat="1" applyFill="1" applyBorder="1"/>
    <xf numFmtId="0" fontId="0" fillId="5" borderId="0" xfId="0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0" fillId="5" borderId="0" xfId="0" applyFill="1" applyAlignment="1">
      <alignment horizontal="left"/>
    </xf>
    <xf numFmtId="0" fontId="0" fillId="2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3" fontId="3" fillId="5" borderId="0" xfId="0" applyNumberFormat="1" applyFont="1" applyFill="1" applyAlignment="1">
      <alignment horizontal="center" vertical="center"/>
    </xf>
    <xf numFmtId="0" fontId="0" fillId="5" borderId="0" xfId="0" applyFill="1" applyBorder="1" applyAlignment="1">
      <alignment horizontal="center"/>
    </xf>
    <xf numFmtId="13" fontId="0" fillId="5" borderId="0" xfId="0" applyNumberFormat="1" applyFill="1" applyBorder="1" applyAlignment="1"/>
    <xf numFmtId="0" fontId="0" fillId="5" borderId="0" xfId="0" applyFill="1" applyBorder="1" applyAlignment="1"/>
    <xf numFmtId="0" fontId="1" fillId="5" borderId="0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3" fontId="0" fillId="7" borderId="1" xfId="0" applyNumberFormat="1" applyFill="1" applyBorder="1" applyAlignment="1"/>
    <xf numFmtId="0" fontId="0" fillId="7" borderId="1" xfId="0" applyFill="1" applyBorder="1" applyAlignment="1"/>
    <xf numFmtId="0" fontId="1" fillId="3" borderId="1" xfId="0" applyFon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1" xfId="0" applyFill="1" applyBorder="1" applyAlignment="1">
      <alignment horizontal="right"/>
    </xf>
    <xf numFmtId="0" fontId="0" fillId="0" borderId="1" xfId="0" applyBorder="1" applyAlignment="1"/>
    <xf numFmtId="13" fontId="0" fillId="6" borderId="2" xfId="0" applyNumberFormat="1" applyFill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49" fontId="0" fillId="5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5" borderId="0" xfId="0" applyNumberForma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9" borderId="3" xfId="0" applyFill="1" applyBorder="1" applyAlignment="1"/>
    <xf numFmtId="0" fontId="0" fillId="9" borderId="1" xfId="0" applyFill="1" applyBorder="1" applyAlignment="1"/>
    <xf numFmtId="0" fontId="0" fillId="11" borderId="3" xfId="0" applyFill="1" applyBorder="1" applyAlignment="1"/>
    <xf numFmtId="0" fontId="0" fillId="11" borderId="1" xfId="0" applyFill="1" applyBorder="1" applyAlignment="1"/>
    <xf numFmtId="0" fontId="0" fillId="4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10" borderId="1" xfId="0" applyFill="1" applyBorder="1" applyAlignment="1"/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9" xfId="0" applyFont="1" applyBorder="1" applyAlignment="1">
      <alignment horizontal="left"/>
    </xf>
    <xf numFmtId="13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/>
  </cellXfs>
  <cellStyles count="1">
    <cellStyle name="Standard" xfId="0" builtinId="0"/>
  </cellStyles>
  <dxfs count="2643">
    <dxf>
      <fill>
        <patternFill>
          <bgColor rgb="FF92D05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5</xdr:row>
      <xdr:rowOff>104775</xdr:rowOff>
    </xdr:from>
    <xdr:to>
      <xdr:col>20</xdr:col>
      <xdr:colOff>9525</xdr:colOff>
      <xdr:row>12</xdr:row>
      <xdr:rowOff>180975</xdr:rowOff>
    </xdr:to>
    <xdr:cxnSp macro="">
      <xdr:nvCxnSpPr>
        <xdr:cNvPr id="3" name="Gerade Verbindung 2"/>
        <xdr:cNvCxnSpPr/>
      </xdr:nvCxnSpPr>
      <xdr:spPr>
        <a:xfrm flipV="1">
          <a:off x="7553325" y="685800"/>
          <a:ext cx="0" cy="1447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114300</xdr:colOff>
      <xdr:row>5</xdr:row>
      <xdr:rowOff>85725</xdr:rowOff>
    </xdr:from>
    <xdr:to>
      <xdr:col>20</xdr:col>
      <xdr:colOff>19050</xdr:colOff>
      <xdr:row>5</xdr:row>
      <xdr:rowOff>85725</xdr:rowOff>
    </xdr:to>
    <xdr:cxnSp macro="">
      <xdr:nvCxnSpPr>
        <xdr:cNvPr id="5" name="Gerade Verbindung mit Pfeil 4"/>
        <xdr:cNvCxnSpPr/>
      </xdr:nvCxnSpPr>
      <xdr:spPr>
        <a:xfrm flipH="1">
          <a:off x="6515100" y="666750"/>
          <a:ext cx="10477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7</xdr:row>
      <xdr:rowOff>104775</xdr:rowOff>
    </xdr:from>
    <xdr:to>
      <xdr:col>20</xdr:col>
      <xdr:colOff>9525</xdr:colOff>
      <xdr:row>7</xdr:row>
      <xdr:rowOff>104775</xdr:rowOff>
    </xdr:to>
    <xdr:cxnSp macro="">
      <xdr:nvCxnSpPr>
        <xdr:cNvPr id="7" name="Gerade Verbindung mit Pfeil 6"/>
        <xdr:cNvCxnSpPr/>
      </xdr:nvCxnSpPr>
      <xdr:spPr>
        <a:xfrm flipH="1">
          <a:off x="6486525" y="1076325"/>
          <a:ext cx="1066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9</xdr:row>
      <xdr:rowOff>95250</xdr:rowOff>
    </xdr:from>
    <xdr:to>
      <xdr:col>20</xdr:col>
      <xdr:colOff>9525</xdr:colOff>
      <xdr:row>9</xdr:row>
      <xdr:rowOff>95250</xdr:rowOff>
    </xdr:to>
    <xdr:cxnSp macro="">
      <xdr:nvCxnSpPr>
        <xdr:cNvPr id="9" name="Gerade Verbindung mit Pfeil 8"/>
        <xdr:cNvCxnSpPr/>
      </xdr:nvCxnSpPr>
      <xdr:spPr>
        <a:xfrm flipH="1">
          <a:off x="6486525" y="1457325"/>
          <a:ext cx="1066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11</xdr:row>
      <xdr:rowOff>95250</xdr:rowOff>
    </xdr:from>
    <xdr:to>
      <xdr:col>20</xdr:col>
      <xdr:colOff>9525</xdr:colOff>
      <xdr:row>11</xdr:row>
      <xdr:rowOff>95250</xdr:rowOff>
    </xdr:to>
    <xdr:cxnSp macro="">
      <xdr:nvCxnSpPr>
        <xdr:cNvPr id="11" name="Gerade Verbindung mit Pfeil 10"/>
        <xdr:cNvCxnSpPr/>
      </xdr:nvCxnSpPr>
      <xdr:spPr>
        <a:xfrm flipH="1">
          <a:off x="6486525" y="1847850"/>
          <a:ext cx="1066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</xdr:colOff>
      <xdr:row>5</xdr:row>
      <xdr:rowOff>104775</xdr:rowOff>
    </xdr:from>
    <xdr:to>
      <xdr:col>23</xdr:col>
      <xdr:colOff>9525</xdr:colOff>
      <xdr:row>12</xdr:row>
      <xdr:rowOff>180975</xdr:rowOff>
    </xdr:to>
    <xdr:cxnSp macro="">
      <xdr:nvCxnSpPr>
        <xdr:cNvPr id="2" name="Gerade Verbindung 1"/>
        <xdr:cNvCxnSpPr/>
      </xdr:nvCxnSpPr>
      <xdr:spPr>
        <a:xfrm flipV="1">
          <a:off x="7553325" y="1143000"/>
          <a:ext cx="0" cy="1447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5</xdr:row>
      <xdr:rowOff>85725</xdr:rowOff>
    </xdr:from>
    <xdr:to>
      <xdr:col>23</xdr:col>
      <xdr:colOff>19050</xdr:colOff>
      <xdr:row>5</xdr:row>
      <xdr:rowOff>85725</xdr:rowOff>
    </xdr:to>
    <xdr:cxnSp macro="">
      <xdr:nvCxnSpPr>
        <xdr:cNvPr id="3" name="Gerade Verbindung mit Pfeil 2"/>
        <xdr:cNvCxnSpPr/>
      </xdr:nvCxnSpPr>
      <xdr:spPr>
        <a:xfrm flipH="1">
          <a:off x="6515100" y="1123950"/>
          <a:ext cx="10477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85725</xdr:colOff>
      <xdr:row>7</xdr:row>
      <xdr:rowOff>104775</xdr:rowOff>
    </xdr:from>
    <xdr:to>
      <xdr:col>23</xdr:col>
      <xdr:colOff>9525</xdr:colOff>
      <xdr:row>7</xdr:row>
      <xdr:rowOff>104775</xdr:rowOff>
    </xdr:to>
    <xdr:cxnSp macro="">
      <xdr:nvCxnSpPr>
        <xdr:cNvPr id="4" name="Gerade Verbindung mit Pfeil 3"/>
        <xdr:cNvCxnSpPr/>
      </xdr:nvCxnSpPr>
      <xdr:spPr>
        <a:xfrm flipH="1">
          <a:off x="6486525" y="1533525"/>
          <a:ext cx="1066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85725</xdr:colOff>
      <xdr:row>9</xdr:row>
      <xdr:rowOff>95250</xdr:rowOff>
    </xdr:from>
    <xdr:to>
      <xdr:col>23</xdr:col>
      <xdr:colOff>9525</xdr:colOff>
      <xdr:row>9</xdr:row>
      <xdr:rowOff>95250</xdr:rowOff>
    </xdr:to>
    <xdr:cxnSp macro="">
      <xdr:nvCxnSpPr>
        <xdr:cNvPr id="5" name="Gerade Verbindung mit Pfeil 4"/>
        <xdr:cNvCxnSpPr/>
      </xdr:nvCxnSpPr>
      <xdr:spPr>
        <a:xfrm flipH="1">
          <a:off x="6486525" y="1914525"/>
          <a:ext cx="1066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85725</xdr:colOff>
      <xdr:row>11</xdr:row>
      <xdr:rowOff>95250</xdr:rowOff>
    </xdr:from>
    <xdr:to>
      <xdr:col>23</xdr:col>
      <xdr:colOff>9525</xdr:colOff>
      <xdr:row>11</xdr:row>
      <xdr:rowOff>95250</xdr:rowOff>
    </xdr:to>
    <xdr:cxnSp macro="">
      <xdr:nvCxnSpPr>
        <xdr:cNvPr id="6" name="Gerade Verbindung mit Pfeil 5"/>
        <xdr:cNvCxnSpPr/>
      </xdr:nvCxnSpPr>
      <xdr:spPr>
        <a:xfrm flipH="1">
          <a:off x="6486525" y="2305050"/>
          <a:ext cx="1066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17</xdr:row>
      <xdr:rowOff>57150</xdr:rowOff>
    </xdr:from>
    <xdr:to>
      <xdr:col>9</xdr:col>
      <xdr:colOff>809625</xdr:colOff>
      <xdr:row>17</xdr:row>
      <xdr:rowOff>57150</xdr:rowOff>
    </xdr:to>
    <xdr:cxnSp macro="">
      <xdr:nvCxnSpPr>
        <xdr:cNvPr id="12" name="Gerade Verbindung mit Pfeil 11"/>
        <xdr:cNvCxnSpPr/>
      </xdr:nvCxnSpPr>
      <xdr:spPr>
        <a:xfrm>
          <a:off x="3028950" y="3419475"/>
          <a:ext cx="13239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18</xdr:row>
      <xdr:rowOff>95250</xdr:rowOff>
    </xdr:from>
    <xdr:to>
      <xdr:col>9</xdr:col>
      <xdr:colOff>771525</xdr:colOff>
      <xdr:row>18</xdr:row>
      <xdr:rowOff>95250</xdr:rowOff>
    </xdr:to>
    <xdr:cxnSp macro="">
      <xdr:nvCxnSpPr>
        <xdr:cNvPr id="8" name="Gerade Verbindung mit Pfeil 7"/>
        <xdr:cNvCxnSpPr/>
      </xdr:nvCxnSpPr>
      <xdr:spPr>
        <a:xfrm>
          <a:off x="3028950" y="3657600"/>
          <a:ext cx="12858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485775</xdr:colOff>
      <xdr:row>17</xdr:row>
      <xdr:rowOff>161925</xdr:rowOff>
    </xdr:from>
    <xdr:to>
      <xdr:col>9</xdr:col>
      <xdr:colOff>847725</xdr:colOff>
      <xdr:row>17</xdr:row>
      <xdr:rowOff>161925</xdr:rowOff>
    </xdr:to>
    <xdr:cxnSp macro="">
      <xdr:nvCxnSpPr>
        <xdr:cNvPr id="17" name="Gerade Verbindung 16"/>
        <xdr:cNvCxnSpPr/>
      </xdr:nvCxnSpPr>
      <xdr:spPr>
        <a:xfrm flipH="1">
          <a:off x="4029075" y="3524250"/>
          <a:ext cx="3619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476250</xdr:colOff>
      <xdr:row>17</xdr:row>
      <xdr:rowOff>152400</xdr:rowOff>
    </xdr:from>
    <xdr:to>
      <xdr:col>9</xdr:col>
      <xdr:colOff>476250</xdr:colOff>
      <xdr:row>18</xdr:row>
      <xdr:rowOff>95250</xdr:rowOff>
    </xdr:to>
    <xdr:cxnSp macro="">
      <xdr:nvCxnSpPr>
        <xdr:cNvPr id="22" name="Gerade Verbindung mit Pfeil 21"/>
        <xdr:cNvCxnSpPr/>
      </xdr:nvCxnSpPr>
      <xdr:spPr>
        <a:xfrm>
          <a:off x="4019550" y="3514725"/>
          <a:ext cx="0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114300</xdr:colOff>
      <xdr:row>27</xdr:row>
      <xdr:rowOff>0</xdr:rowOff>
    </xdr:from>
    <xdr:to>
      <xdr:col>23</xdr:col>
      <xdr:colOff>114300</xdr:colOff>
      <xdr:row>28</xdr:row>
      <xdr:rowOff>0</xdr:rowOff>
    </xdr:to>
    <xdr:cxnSp macro="">
      <xdr:nvCxnSpPr>
        <xdr:cNvPr id="10" name="Gerade Verbindung mit Pfeil 9"/>
        <xdr:cNvCxnSpPr/>
      </xdr:nvCxnSpPr>
      <xdr:spPr>
        <a:xfrm>
          <a:off x="8753475" y="5267325"/>
          <a:ext cx="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104775</xdr:colOff>
      <xdr:row>27</xdr:row>
      <xdr:rowOff>9525</xdr:rowOff>
    </xdr:from>
    <xdr:to>
      <xdr:col>25</xdr:col>
      <xdr:colOff>104775</xdr:colOff>
      <xdr:row>27</xdr:row>
      <xdr:rowOff>180975</xdr:rowOff>
    </xdr:to>
    <xdr:cxnSp macro="">
      <xdr:nvCxnSpPr>
        <xdr:cNvPr id="13" name="Gerade Verbindung mit Pfeil 12"/>
        <xdr:cNvCxnSpPr/>
      </xdr:nvCxnSpPr>
      <xdr:spPr>
        <a:xfrm>
          <a:off x="9239250" y="5276850"/>
          <a:ext cx="0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114300</xdr:colOff>
      <xdr:row>29</xdr:row>
      <xdr:rowOff>180975</xdr:rowOff>
    </xdr:from>
    <xdr:to>
      <xdr:col>23</xdr:col>
      <xdr:colOff>114300</xdr:colOff>
      <xdr:row>30</xdr:row>
      <xdr:rowOff>180975</xdr:rowOff>
    </xdr:to>
    <xdr:cxnSp macro="">
      <xdr:nvCxnSpPr>
        <xdr:cNvPr id="18" name="Gerade Verbindung mit Pfeil 17"/>
        <xdr:cNvCxnSpPr/>
      </xdr:nvCxnSpPr>
      <xdr:spPr>
        <a:xfrm flipV="1">
          <a:off x="8753475" y="5829300"/>
          <a:ext cx="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104775</xdr:colOff>
      <xdr:row>30</xdr:row>
      <xdr:rowOff>9525</xdr:rowOff>
    </xdr:from>
    <xdr:to>
      <xdr:col>25</xdr:col>
      <xdr:colOff>104775</xdr:colOff>
      <xdr:row>30</xdr:row>
      <xdr:rowOff>180975</xdr:rowOff>
    </xdr:to>
    <xdr:cxnSp macro="">
      <xdr:nvCxnSpPr>
        <xdr:cNvPr id="23" name="Gerade Verbindung mit Pfeil 22"/>
        <xdr:cNvCxnSpPr/>
      </xdr:nvCxnSpPr>
      <xdr:spPr>
        <a:xfrm flipV="1">
          <a:off x="9239250" y="5848350"/>
          <a:ext cx="0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17</xdr:row>
      <xdr:rowOff>142875</xdr:rowOff>
    </xdr:from>
    <xdr:to>
      <xdr:col>5</xdr:col>
      <xdr:colOff>209550</xdr:colOff>
      <xdr:row>17</xdr:row>
      <xdr:rowOff>142875</xdr:rowOff>
    </xdr:to>
    <xdr:cxnSp macro="">
      <xdr:nvCxnSpPr>
        <xdr:cNvPr id="9" name="Gerade Verbindung 8"/>
        <xdr:cNvCxnSpPr/>
      </xdr:nvCxnSpPr>
      <xdr:spPr>
        <a:xfrm>
          <a:off x="3133725" y="3505200"/>
          <a:ext cx="581025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209550</xdr:colOff>
      <xdr:row>17</xdr:row>
      <xdr:rowOff>152400</xdr:rowOff>
    </xdr:from>
    <xdr:to>
      <xdr:col>5</xdr:col>
      <xdr:colOff>209550</xdr:colOff>
      <xdr:row>26</xdr:row>
      <xdr:rowOff>171450</xdr:rowOff>
    </xdr:to>
    <xdr:cxnSp macro="">
      <xdr:nvCxnSpPr>
        <xdr:cNvPr id="14" name="Gerade Verbindung 13"/>
        <xdr:cNvCxnSpPr/>
      </xdr:nvCxnSpPr>
      <xdr:spPr>
        <a:xfrm>
          <a:off x="3714750" y="3514725"/>
          <a:ext cx="0" cy="173355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26</xdr:row>
      <xdr:rowOff>171450</xdr:rowOff>
    </xdr:from>
    <xdr:to>
      <xdr:col>13</xdr:col>
      <xdr:colOff>85725</xdr:colOff>
      <xdr:row>26</xdr:row>
      <xdr:rowOff>171450</xdr:rowOff>
    </xdr:to>
    <xdr:cxnSp macro="">
      <xdr:nvCxnSpPr>
        <xdr:cNvPr id="16" name="Gerade Verbindung 15"/>
        <xdr:cNvCxnSpPr/>
      </xdr:nvCxnSpPr>
      <xdr:spPr>
        <a:xfrm>
          <a:off x="3695700" y="5248275"/>
          <a:ext cx="2552700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26</xdr:row>
      <xdr:rowOff>171450</xdr:rowOff>
    </xdr:from>
    <xdr:to>
      <xdr:col>13</xdr:col>
      <xdr:colOff>95250</xdr:colOff>
      <xdr:row>28</xdr:row>
      <xdr:rowOff>0</xdr:rowOff>
    </xdr:to>
    <xdr:cxnSp macro="">
      <xdr:nvCxnSpPr>
        <xdr:cNvPr id="25" name="Gerade Verbindung mit Pfeil 24"/>
        <xdr:cNvCxnSpPr/>
      </xdr:nvCxnSpPr>
      <xdr:spPr>
        <a:xfrm>
          <a:off x="6257925" y="5248275"/>
          <a:ext cx="0" cy="20955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114300</xdr:colOff>
      <xdr:row>26</xdr:row>
      <xdr:rowOff>180975</xdr:rowOff>
    </xdr:from>
    <xdr:to>
      <xdr:col>11</xdr:col>
      <xdr:colOff>114300</xdr:colOff>
      <xdr:row>27</xdr:row>
      <xdr:rowOff>180975</xdr:rowOff>
    </xdr:to>
    <xdr:cxnSp macro="">
      <xdr:nvCxnSpPr>
        <xdr:cNvPr id="27" name="Gerade Verbindung mit Pfeil 26"/>
        <xdr:cNvCxnSpPr/>
      </xdr:nvCxnSpPr>
      <xdr:spPr>
        <a:xfrm>
          <a:off x="5781675" y="5257800"/>
          <a:ext cx="0" cy="190500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18</xdr:row>
      <xdr:rowOff>152400</xdr:rowOff>
    </xdr:from>
    <xdr:to>
      <xdr:col>4</xdr:col>
      <xdr:colOff>285750</xdr:colOff>
      <xdr:row>18</xdr:row>
      <xdr:rowOff>152400</xdr:rowOff>
    </xdr:to>
    <xdr:cxnSp macro="">
      <xdr:nvCxnSpPr>
        <xdr:cNvPr id="29" name="Gerade Verbindung 28"/>
        <xdr:cNvCxnSpPr/>
      </xdr:nvCxnSpPr>
      <xdr:spPr>
        <a:xfrm>
          <a:off x="3114675" y="3705225"/>
          <a:ext cx="276225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276225</xdr:colOff>
      <xdr:row>18</xdr:row>
      <xdr:rowOff>152400</xdr:rowOff>
    </xdr:from>
    <xdr:to>
      <xdr:col>4</xdr:col>
      <xdr:colOff>276225</xdr:colOff>
      <xdr:row>32</xdr:row>
      <xdr:rowOff>9525</xdr:rowOff>
    </xdr:to>
    <xdr:cxnSp macro="">
      <xdr:nvCxnSpPr>
        <xdr:cNvPr id="31" name="Gerade Verbindung 30"/>
        <xdr:cNvCxnSpPr/>
      </xdr:nvCxnSpPr>
      <xdr:spPr>
        <a:xfrm>
          <a:off x="3381375" y="3705225"/>
          <a:ext cx="0" cy="25241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32</xdr:row>
      <xdr:rowOff>28575</xdr:rowOff>
    </xdr:from>
    <xdr:to>
      <xdr:col>13</xdr:col>
      <xdr:colOff>152400</xdr:colOff>
      <xdr:row>32</xdr:row>
      <xdr:rowOff>28575</xdr:rowOff>
    </xdr:to>
    <xdr:cxnSp macro="">
      <xdr:nvCxnSpPr>
        <xdr:cNvPr id="33" name="Gerade Verbindung 32"/>
        <xdr:cNvCxnSpPr/>
      </xdr:nvCxnSpPr>
      <xdr:spPr>
        <a:xfrm>
          <a:off x="3390900" y="6248400"/>
          <a:ext cx="2924175" cy="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142875</xdr:colOff>
      <xdr:row>30</xdr:row>
      <xdr:rowOff>19050</xdr:rowOff>
    </xdr:from>
    <xdr:to>
      <xdr:col>13</xdr:col>
      <xdr:colOff>142875</xdr:colOff>
      <xdr:row>32</xdr:row>
      <xdr:rowOff>28575</xdr:rowOff>
    </xdr:to>
    <xdr:cxnSp macro="">
      <xdr:nvCxnSpPr>
        <xdr:cNvPr id="35" name="Gerade Verbindung mit Pfeil 34"/>
        <xdr:cNvCxnSpPr/>
      </xdr:nvCxnSpPr>
      <xdr:spPr>
        <a:xfrm flipV="1">
          <a:off x="6305550" y="5857875"/>
          <a:ext cx="0" cy="39052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30</xdr:row>
      <xdr:rowOff>47625</xdr:rowOff>
    </xdr:from>
    <xdr:to>
      <xdr:col>11</xdr:col>
      <xdr:colOff>142875</xdr:colOff>
      <xdr:row>32</xdr:row>
      <xdr:rowOff>38100</xdr:rowOff>
    </xdr:to>
    <xdr:cxnSp macro="">
      <xdr:nvCxnSpPr>
        <xdr:cNvPr id="37" name="Gerade Verbindung mit Pfeil 36"/>
        <xdr:cNvCxnSpPr/>
      </xdr:nvCxnSpPr>
      <xdr:spPr>
        <a:xfrm flipV="1">
          <a:off x="5810250" y="5886450"/>
          <a:ext cx="0" cy="371475"/>
        </a:xfrm>
        <a:prstGeom prst="straightConnector1">
          <a:avLst/>
        </a:prstGeom>
        <a:ln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66675</xdr:colOff>
      <xdr:row>30</xdr:row>
      <xdr:rowOff>76200</xdr:rowOff>
    </xdr:from>
    <xdr:to>
      <xdr:col>19</xdr:col>
      <xdr:colOff>190500</xdr:colOff>
      <xdr:row>31</xdr:row>
      <xdr:rowOff>133350</xdr:rowOff>
    </xdr:to>
    <xdr:sp macro="" textlink="">
      <xdr:nvSpPr>
        <xdr:cNvPr id="7" name="Pfeil nach oben 6"/>
        <xdr:cNvSpPr/>
      </xdr:nvSpPr>
      <xdr:spPr>
        <a:xfrm>
          <a:off x="7219950" y="5915025"/>
          <a:ext cx="619125" cy="2476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0</xdr:rowOff>
    </xdr:from>
    <xdr:to>
      <xdr:col>2</xdr:col>
      <xdr:colOff>0</xdr:colOff>
      <xdr:row>6</xdr:row>
      <xdr:rowOff>95250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90500"/>
          <a:ext cx="104775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Z25"/>
  <sheetViews>
    <sheetView workbookViewId="0">
      <selection activeCell="C17" sqref="C17"/>
    </sheetView>
  </sheetViews>
  <sheetFormatPr baseColWidth="10" defaultRowHeight="15" x14ac:dyDescent="0.25"/>
  <cols>
    <col min="1" max="1" width="2.42578125" style="4" customWidth="1"/>
    <col min="2" max="2" width="10" style="4" customWidth="1"/>
    <col min="3" max="3" width="24" style="4" customWidth="1"/>
    <col min="4" max="4" width="8.5703125" style="4" customWidth="1"/>
    <col min="5" max="5" width="6" style="4" customWidth="1"/>
    <col min="6" max="6" width="2.140625" style="4" customWidth="1"/>
    <col min="7" max="7" width="13.140625" style="5" customWidth="1"/>
    <col min="8" max="16" width="3.7109375" style="4" customWidth="1"/>
    <col min="17" max="17" width="2.28515625" style="4" customWidth="1"/>
    <col min="18" max="25" width="3.7109375" style="4" customWidth="1"/>
    <col min="26" max="16384" width="11.42578125" style="4"/>
  </cols>
  <sheetData>
    <row r="2" spans="2:26" ht="21" x14ac:dyDescent="0.35">
      <c r="B2" s="17" t="s">
        <v>14</v>
      </c>
    </row>
    <row r="4" spans="2:26" x14ac:dyDescent="0.25">
      <c r="B4" s="3" t="s">
        <v>6</v>
      </c>
      <c r="G4" s="10"/>
      <c r="H4" s="41"/>
      <c r="I4" s="41"/>
      <c r="J4" s="41"/>
      <c r="K4" s="41"/>
      <c r="L4" s="41"/>
      <c r="M4" s="41"/>
      <c r="N4" s="41"/>
      <c r="O4" s="41"/>
      <c r="P4" s="6"/>
      <c r="Q4" s="18"/>
      <c r="R4" s="18"/>
      <c r="S4" s="18"/>
      <c r="T4" s="18"/>
      <c r="U4" s="18"/>
      <c r="V4" s="18"/>
      <c r="W4" s="18"/>
    </row>
    <row r="5" spans="2:26" x14ac:dyDescent="0.25">
      <c r="B5" s="13" t="s">
        <v>7</v>
      </c>
      <c r="C5" s="14" t="s">
        <v>18</v>
      </c>
      <c r="D5" s="12">
        <v>30</v>
      </c>
      <c r="E5" s="15" t="s">
        <v>8</v>
      </c>
      <c r="F5" s="6"/>
      <c r="G5" s="10"/>
      <c r="H5" s="6"/>
      <c r="I5" s="6"/>
      <c r="J5" s="6"/>
      <c r="K5" s="6"/>
      <c r="L5" s="6"/>
      <c r="M5" s="6"/>
      <c r="N5" s="6"/>
      <c r="O5" s="6"/>
      <c r="P5" s="6"/>
      <c r="Q5" s="18"/>
      <c r="R5" s="18"/>
      <c r="S5" s="18"/>
      <c r="T5" s="18"/>
      <c r="U5" s="18"/>
      <c r="V5" s="18"/>
      <c r="W5" s="18"/>
    </row>
    <row r="6" spans="2:26" x14ac:dyDescent="0.25">
      <c r="B6" s="13"/>
      <c r="C6" s="14" t="s">
        <v>0</v>
      </c>
      <c r="D6" s="12">
        <v>8</v>
      </c>
      <c r="G6" s="10"/>
      <c r="H6" s="6"/>
      <c r="I6" s="6"/>
      <c r="J6" s="6"/>
      <c r="K6" s="6"/>
      <c r="L6" s="6"/>
      <c r="M6" s="6"/>
      <c r="N6" s="6"/>
      <c r="O6" s="6"/>
      <c r="P6" s="6"/>
      <c r="Q6" s="18"/>
      <c r="R6" s="18"/>
      <c r="S6" s="18"/>
      <c r="T6" s="18"/>
      <c r="U6" s="18"/>
      <c r="V6" s="18"/>
      <c r="W6" s="18"/>
    </row>
    <row r="7" spans="2:26" x14ac:dyDescent="0.25">
      <c r="C7" s="14" t="s">
        <v>15</v>
      </c>
      <c r="D7" s="12">
        <v>24</v>
      </c>
      <c r="G7" s="10"/>
      <c r="H7" s="6"/>
      <c r="I7" s="6"/>
      <c r="J7" s="6"/>
      <c r="K7" s="6"/>
      <c r="L7" s="6"/>
      <c r="M7" s="6"/>
      <c r="N7" s="6"/>
      <c r="O7" s="6"/>
      <c r="P7" s="6"/>
      <c r="Q7" s="18"/>
      <c r="R7" s="18"/>
      <c r="S7" s="18"/>
      <c r="T7" s="18"/>
      <c r="U7" s="18"/>
      <c r="V7" s="18"/>
      <c r="W7" s="18"/>
    </row>
    <row r="8" spans="2:26" x14ac:dyDescent="0.25">
      <c r="G8" s="10"/>
      <c r="H8" s="6"/>
      <c r="I8" s="6"/>
      <c r="J8" s="6"/>
      <c r="K8" s="6"/>
      <c r="L8" s="6"/>
      <c r="M8" s="6"/>
      <c r="N8" s="6"/>
      <c r="O8" s="6"/>
      <c r="P8" s="6"/>
      <c r="Q8" s="18"/>
      <c r="R8" s="18"/>
      <c r="S8" s="18"/>
      <c r="T8" s="18"/>
      <c r="U8" s="18"/>
      <c r="V8" s="18"/>
      <c r="W8" s="18"/>
    </row>
    <row r="9" spans="2:26" x14ac:dyDescent="0.25">
      <c r="C9" s="14" t="s">
        <v>2</v>
      </c>
      <c r="D9" s="22">
        <f>IF(AND(B6="x",B5=""),D7/D6,IF(AND(B6="",B5="x"),(D7*D5)/360,))</f>
        <v>2</v>
      </c>
      <c r="G9" s="10"/>
      <c r="H9" s="6"/>
      <c r="I9" s="6"/>
      <c r="J9" s="6"/>
      <c r="K9" s="6"/>
      <c r="L9" s="6"/>
      <c r="M9" s="6"/>
      <c r="N9" s="6"/>
      <c r="O9" s="6"/>
      <c r="P9" s="6"/>
      <c r="Q9" s="18"/>
      <c r="R9" s="18"/>
      <c r="S9" s="18"/>
      <c r="T9" s="18"/>
      <c r="U9" s="18"/>
      <c r="V9" s="18"/>
      <c r="W9" s="18"/>
    </row>
    <row r="10" spans="2:26" x14ac:dyDescent="0.25">
      <c r="G10" s="10"/>
      <c r="H10" s="6"/>
      <c r="I10" s="6"/>
      <c r="J10" s="6"/>
      <c r="K10" s="6"/>
      <c r="L10" s="6"/>
      <c r="M10" s="6"/>
      <c r="N10" s="6"/>
      <c r="O10" s="6"/>
      <c r="P10" s="6"/>
      <c r="Q10" s="18"/>
      <c r="R10" s="18"/>
      <c r="S10" s="18"/>
      <c r="T10" s="18"/>
      <c r="U10" s="18"/>
      <c r="V10" s="18"/>
      <c r="W10" s="18"/>
    </row>
    <row r="11" spans="2:26" x14ac:dyDescent="0.25">
      <c r="C11" s="14" t="s">
        <v>3</v>
      </c>
      <c r="D11" s="1">
        <f>INT(D9)</f>
        <v>2</v>
      </c>
      <c r="G11" s="10"/>
      <c r="H11" s="6"/>
      <c r="I11" s="6"/>
      <c r="J11" s="6"/>
      <c r="K11" s="6"/>
      <c r="L11" s="6"/>
      <c r="M11" s="6"/>
      <c r="N11" s="6"/>
      <c r="O11" s="6"/>
      <c r="P11" s="6"/>
      <c r="Q11" s="18"/>
      <c r="R11" s="18"/>
      <c r="S11" s="18"/>
      <c r="T11" s="18"/>
      <c r="U11" s="18"/>
      <c r="V11" s="18"/>
      <c r="W11" s="18"/>
    </row>
    <row r="12" spans="2:26" x14ac:dyDescent="0.25">
      <c r="C12" s="14" t="s">
        <v>4</v>
      </c>
      <c r="D12" s="1">
        <f>MOD(D9,1)*VALUE(RIGHT(TEXT(D9,"???/???"),3))</f>
        <v>0</v>
      </c>
      <c r="G12" s="10"/>
      <c r="H12" s="6"/>
      <c r="I12" s="6"/>
      <c r="J12" s="6"/>
      <c r="K12" s="6"/>
      <c r="L12" s="6"/>
      <c r="M12" s="6"/>
      <c r="N12" s="6"/>
      <c r="O12" s="6"/>
      <c r="P12" s="6"/>
      <c r="Q12" s="18"/>
      <c r="R12" s="18"/>
      <c r="S12" s="18"/>
      <c r="T12" s="18"/>
      <c r="U12" s="18"/>
      <c r="V12" s="18"/>
      <c r="W12" s="18"/>
    </row>
    <row r="13" spans="2:26" x14ac:dyDescent="0.25">
      <c r="C13" s="14" t="s">
        <v>5</v>
      </c>
      <c r="D13" s="1">
        <f>VALUE(RIGHT(TEXT(D9,"???/???"),3))</f>
        <v>1</v>
      </c>
      <c r="G13" s="1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2:26" x14ac:dyDescent="0.25">
      <c r="G14" s="42"/>
      <c r="H14" s="43"/>
      <c r="I14" s="43"/>
      <c r="J14" s="43"/>
      <c r="K14" s="43"/>
      <c r="L14" s="43"/>
      <c r="M14" s="44"/>
      <c r="N14" s="44"/>
      <c r="O14" s="44"/>
      <c r="P14" s="41"/>
      <c r="Q14" s="41"/>
      <c r="R14" s="41"/>
      <c r="S14" s="41"/>
      <c r="T14" s="41"/>
      <c r="U14" s="41"/>
      <c r="V14" s="41"/>
      <c r="W14" s="18"/>
    </row>
    <row r="15" spans="2:26" x14ac:dyDescent="0.25">
      <c r="G15" s="10"/>
      <c r="H15" s="6"/>
      <c r="I15" s="11"/>
      <c r="J15" s="11"/>
      <c r="K15" s="11"/>
      <c r="L15" s="11"/>
      <c r="M15" s="11"/>
      <c r="N15" s="11"/>
      <c r="O15" s="11"/>
      <c r="P15" s="11"/>
      <c r="Q15" s="11"/>
      <c r="R15" s="6"/>
      <c r="S15" s="6"/>
      <c r="T15" s="6"/>
      <c r="U15" s="6"/>
      <c r="V15" s="6"/>
      <c r="W15" s="6"/>
      <c r="X15" s="6"/>
      <c r="Y15" s="6"/>
      <c r="Z15" s="11"/>
    </row>
    <row r="16" spans="2:26" x14ac:dyDescent="0.25">
      <c r="G16" s="10"/>
      <c r="H16" s="6"/>
      <c r="I16" s="6"/>
      <c r="J16" s="6"/>
      <c r="K16" s="11"/>
      <c r="L16" s="11"/>
      <c r="M16" s="11"/>
      <c r="N16" s="11"/>
      <c r="O16" s="6"/>
      <c r="P16" s="6"/>
      <c r="Q16" s="11"/>
      <c r="R16" s="6"/>
      <c r="S16" s="6"/>
      <c r="T16" s="6"/>
      <c r="U16" s="6"/>
      <c r="V16" s="6"/>
      <c r="W16" s="6"/>
      <c r="X16" s="6"/>
      <c r="Y16" s="6"/>
      <c r="Z16" s="6"/>
    </row>
    <row r="17" spans="7:26" x14ac:dyDescent="0.25"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11"/>
      <c r="S17" s="11"/>
      <c r="T17" s="11"/>
      <c r="U17" s="11"/>
      <c r="V17" s="11"/>
      <c r="W17" s="11"/>
      <c r="X17" s="11"/>
      <c r="Y17" s="11"/>
      <c r="Z17" s="11"/>
    </row>
    <row r="18" spans="7:26" x14ac:dyDescent="0.25"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1"/>
      <c r="S18" s="11"/>
      <c r="T18" s="11"/>
      <c r="U18" s="11"/>
      <c r="V18" s="11"/>
      <c r="W18" s="11"/>
      <c r="X18" s="11"/>
      <c r="Y18" s="11"/>
      <c r="Z18" s="11"/>
    </row>
    <row r="19" spans="7:26" x14ac:dyDescent="0.25"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1"/>
      <c r="S19" s="11"/>
      <c r="T19" s="11"/>
      <c r="U19" s="11"/>
      <c r="V19" s="11"/>
      <c r="W19" s="11"/>
      <c r="X19" s="11"/>
      <c r="Y19" s="11"/>
      <c r="Z19" s="11"/>
    </row>
    <row r="20" spans="7:26" x14ac:dyDescent="0.25"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1"/>
      <c r="S20" s="11"/>
      <c r="T20" s="11"/>
      <c r="U20" s="11"/>
      <c r="V20" s="11"/>
      <c r="W20" s="11"/>
      <c r="X20" s="11"/>
      <c r="Y20" s="11"/>
      <c r="Z20" s="11"/>
    </row>
    <row r="21" spans="7:26" x14ac:dyDescent="0.25"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11"/>
      <c r="S21" s="11"/>
      <c r="T21" s="11"/>
      <c r="U21" s="11"/>
      <c r="V21" s="11"/>
      <c r="W21" s="11"/>
      <c r="X21" s="11"/>
      <c r="Y21" s="11"/>
      <c r="Z21" s="11"/>
    </row>
    <row r="22" spans="7:26" x14ac:dyDescent="0.25">
      <c r="Q22" s="6"/>
      <c r="R22" s="11"/>
      <c r="S22" s="11"/>
      <c r="T22" s="11"/>
      <c r="U22" s="11"/>
      <c r="V22" s="11"/>
      <c r="W22" s="11"/>
      <c r="X22" s="11"/>
      <c r="Y22" s="11"/>
      <c r="Z22" s="11"/>
    </row>
    <row r="23" spans="7:26" x14ac:dyDescent="0.25">
      <c r="Q23" s="6"/>
      <c r="R23" s="11"/>
      <c r="S23" s="11"/>
      <c r="T23" s="11"/>
      <c r="U23" s="11"/>
      <c r="V23" s="11"/>
      <c r="W23" s="11"/>
      <c r="X23" s="11"/>
      <c r="Y23" s="11"/>
      <c r="Z23" s="11"/>
    </row>
    <row r="24" spans="7:26" x14ac:dyDescent="0.25">
      <c r="Q24" s="6"/>
      <c r="R24" s="11"/>
      <c r="S24" s="11"/>
      <c r="T24" s="11"/>
      <c r="U24" s="11"/>
      <c r="V24" s="11"/>
      <c r="W24" s="11"/>
      <c r="X24" s="11"/>
      <c r="Y24" s="11"/>
      <c r="Z24" s="11"/>
    </row>
    <row r="25" spans="7:26" x14ac:dyDescent="0.25">
      <c r="Q25" s="11"/>
      <c r="R25" s="11"/>
      <c r="S25" s="11"/>
      <c r="T25" s="11"/>
      <c r="U25" s="11"/>
      <c r="V25" s="11"/>
      <c r="W25" s="11"/>
      <c r="X25" s="11"/>
      <c r="Y25" s="11"/>
      <c r="Z25" s="11"/>
    </row>
  </sheetData>
  <mergeCells count="4">
    <mergeCell ref="H4:O4"/>
    <mergeCell ref="G14:L14"/>
    <mergeCell ref="M14:O14"/>
    <mergeCell ref="P14:V14"/>
  </mergeCells>
  <conditionalFormatting sqref="P6 P8 P10 P12">
    <cfRule type="containsText" dxfId="2642" priority="486" operator="containsText" text="x">
      <formula>NOT(ISERROR(SEARCH("x",P6)))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Z25"/>
  <sheetViews>
    <sheetView workbookViewId="0">
      <selection activeCell="C21" sqref="C21"/>
    </sheetView>
  </sheetViews>
  <sheetFormatPr baseColWidth="10" defaultRowHeight="15" x14ac:dyDescent="0.25"/>
  <cols>
    <col min="1" max="1" width="2.42578125" style="4" customWidth="1"/>
    <col min="2" max="2" width="10" style="4" customWidth="1"/>
    <col min="3" max="3" width="24" style="4" customWidth="1"/>
    <col min="4" max="4" width="9.85546875" style="4" customWidth="1"/>
    <col min="5" max="5" width="6" style="4" customWidth="1"/>
    <col min="6" max="6" width="2.140625" style="4" customWidth="1"/>
    <col min="7" max="7" width="13.140625" style="5" customWidth="1"/>
    <col min="8" max="16" width="3.7109375" style="4" customWidth="1"/>
    <col min="17" max="17" width="2.28515625" style="4" customWidth="1"/>
    <col min="18" max="25" width="3.7109375" style="4" customWidth="1"/>
    <col min="26" max="16384" width="11.42578125" style="4"/>
  </cols>
  <sheetData>
    <row r="2" spans="2:26" ht="21" x14ac:dyDescent="0.35">
      <c r="B2" s="17" t="s">
        <v>13</v>
      </c>
    </row>
    <row r="4" spans="2:26" ht="15.75" thickBot="1" x14ac:dyDescent="0.3">
      <c r="B4" s="3" t="s">
        <v>6</v>
      </c>
      <c r="H4" s="45" t="s">
        <v>9</v>
      </c>
      <c r="I4" s="45"/>
      <c r="J4" s="45"/>
      <c r="K4" s="45"/>
      <c r="L4" s="45"/>
      <c r="M4" s="45"/>
      <c r="N4" s="45"/>
      <c r="O4" s="45"/>
      <c r="P4" s="6"/>
    </row>
    <row r="5" spans="2:26" x14ac:dyDescent="0.25">
      <c r="B5" s="13" t="s">
        <v>7</v>
      </c>
      <c r="C5" s="14" t="s">
        <v>18</v>
      </c>
      <c r="D5" s="12">
        <v>19.16667</v>
      </c>
      <c r="E5" s="15" t="s">
        <v>8</v>
      </c>
      <c r="F5" s="6"/>
      <c r="H5" s="7">
        <v>15</v>
      </c>
      <c r="I5" s="7">
        <v>16</v>
      </c>
      <c r="J5" s="7">
        <v>17</v>
      </c>
      <c r="K5" s="7">
        <v>18</v>
      </c>
      <c r="L5" s="7">
        <v>20</v>
      </c>
      <c r="M5" s="7">
        <v>21</v>
      </c>
      <c r="N5" s="7">
        <v>23</v>
      </c>
      <c r="O5" s="7">
        <v>27</v>
      </c>
      <c r="P5" s="6"/>
    </row>
    <row r="6" spans="2:26" ht="15.75" thickBot="1" x14ac:dyDescent="0.3">
      <c r="B6" s="13"/>
      <c r="C6" s="14" t="s">
        <v>0</v>
      </c>
      <c r="D6" s="12">
        <v>30</v>
      </c>
      <c r="G6" s="16" t="s">
        <v>10</v>
      </c>
      <c r="H6" s="8" t="str">
        <f t="shared" ref="H6:I12" si="0">IF(H5&gt;0,IF((H5/$D$13-INT(H5/$D$13))=0,H5/$D$13*$D$12,""),"")</f>
        <v/>
      </c>
      <c r="I6" s="9" t="str">
        <f t="shared" si="0"/>
        <v/>
      </c>
      <c r="J6" s="9" t="str">
        <f>IF(J5&gt;0,IF((J5/$D$13-INT(J5/$D$13))=0,J5/$D$13*$D$12,""),"")</f>
        <v/>
      </c>
      <c r="K6" s="9" t="str">
        <f t="shared" ref="K6:O6" si="1">IF(K5&gt;0,IF((K5/$D$13-INT(K5/$D$13))=0,K5/$D$13*$D$12,""),"")</f>
        <v/>
      </c>
      <c r="L6" s="9" t="str">
        <f t="shared" si="1"/>
        <v/>
      </c>
      <c r="M6" s="9" t="str">
        <f t="shared" si="1"/>
        <v/>
      </c>
      <c r="N6" s="9" t="str">
        <f t="shared" si="1"/>
        <v/>
      </c>
      <c r="O6" s="9" t="str">
        <f t="shared" si="1"/>
        <v/>
      </c>
      <c r="P6" s="6"/>
    </row>
    <row r="7" spans="2:26" x14ac:dyDescent="0.25">
      <c r="C7" s="14" t="s">
        <v>1</v>
      </c>
      <c r="D7" s="12">
        <v>40</v>
      </c>
      <c r="H7" s="7">
        <v>29</v>
      </c>
      <c r="I7" s="7">
        <v>31</v>
      </c>
      <c r="J7" s="7">
        <v>33</v>
      </c>
      <c r="K7" s="7">
        <v>37</v>
      </c>
      <c r="L7" s="7">
        <v>39</v>
      </c>
      <c r="M7" s="7">
        <v>41</v>
      </c>
      <c r="N7" s="7">
        <v>47</v>
      </c>
      <c r="O7" s="7">
        <v>49</v>
      </c>
      <c r="P7" s="6"/>
    </row>
    <row r="8" spans="2:26" ht="15.75" thickBot="1" x14ac:dyDescent="0.3">
      <c r="G8" s="16" t="s">
        <v>10</v>
      </c>
      <c r="H8" s="8" t="str">
        <f t="shared" si="0"/>
        <v/>
      </c>
      <c r="I8" s="9" t="str">
        <f t="shared" ref="I8" si="2">IF(I7&gt;0,IF((I7/$D$13-INT(I7/$D$13))=0,I7/$D$13*$D$12,""),"")</f>
        <v/>
      </c>
      <c r="J8" s="9" t="str">
        <f t="shared" ref="J8" si="3">IF(J7&gt;0,IF((J7/$D$13-INT(J7/$D$13))=0,J7/$D$13*$D$12,""),"")</f>
        <v/>
      </c>
      <c r="K8" s="9" t="str">
        <f t="shared" ref="K8" si="4">IF(K7&gt;0,IF((K7/$D$13-INT(K7/$D$13))=0,K7/$D$13*$D$12,""),"")</f>
        <v/>
      </c>
      <c r="L8" s="9" t="str">
        <f t="shared" ref="L8" si="5">IF(L7&gt;0,IF((L7/$D$13-INT(L7/$D$13))=0,L7/$D$13*$D$12,""),"")</f>
        <v/>
      </c>
      <c r="M8" s="9" t="str">
        <f t="shared" ref="M8" si="6">IF(M7&gt;0,IF((M7/$D$13-INT(M7/$D$13))=0,M7/$D$13*$D$12,""),"")</f>
        <v/>
      </c>
      <c r="N8" s="9" t="str">
        <f t="shared" ref="N8" si="7">IF(N7&gt;0,IF((N7/$D$13-INT(N7/$D$13))=0,N7/$D$13*$D$12,""),"")</f>
        <v/>
      </c>
      <c r="O8" s="9" t="str">
        <f t="shared" ref="O8" si="8">IF(O7&gt;0,IF((O7/$D$13-INT(O7/$D$13))=0,O7/$D$13*$D$12,""),"")</f>
        <v/>
      </c>
      <c r="P8" s="6"/>
    </row>
    <row r="9" spans="2:26" x14ac:dyDescent="0.25">
      <c r="C9" s="14" t="s">
        <v>2</v>
      </c>
      <c r="D9" s="2">
        <f>IF(AND(B6="x",B5=""),D7/D6,IF(AND(B6="",B5="x"),(D7*D5)/360,))</f>
        <v>2.1296299999999997</v>
      </c>
      <c r="H9" s="7">
        <v>19</v>
      </c>
      <c r="I9" s="7">
        <v>24</v>
      </c>
      <c r="J9" s="7">
        <v>25</v>
      </c>
      <c r="K9" s="7">
        <v>28</v>
      </c>
      <c r="L9" s="7">
        <v>30</v>
      </c>
      <c r="M9" s="7">
        <v>42</v>
      </c>
      <c r="N9" s="7">
        <v>43</v>
      </c>
      <c r="O9" s="7">
        <v>51</v>
      </c>
      <c r="P9" s="6"/>
    </row>
    <row r="10" spans="2:26" ht="15.75" thickBot="1" x14ac:dyDescent="0.3">
      <c r="G10" s="16" t="s">
        <v>10</v>
      </c>
      <c r="H10" s="8" t="str">
        <f t="shared" si="0"/>
        <v/>
      </c>
      <c r="I10" s="9" t="str">
        <f t="shared" ref="I10" si="9">IF(I9&gt;0,IF((I9/$D$13-INT(I9/$D$13))=0,I9/$D$13*$D$12,""),"")</f>
        <v/>
      </c>
      <c r="J10" s="9" t="str">
        <f t="shared" ref="J10" si="10">IF(J9&gt;0,IF((J9/$D$13-INT(J9/$D$13))=0,J9/$D$13*$D$12,""),"")</f>
        <v/>
      </c>
      <c r="K10" s="9" t="str">
        <f t="shared" ref="K10" si="11">IF(K9&gt;0,IF((K9/$D$13-INT(K9/$D$13))=0,K9/$D$13*$D$12,""),"")</f>
        <v/>
      </c>
      <c r="L10" s="9" t="str">
        <f t="shared" ref="L10" si="12">IF(L9&gt;0,IF((L9/$D$13-INT(L9/$D$13))=0,L9/$D$13*$D$12,""),"")</f>
        <v/>
      </c>
      <c r="M10" s="9" t="str">
        <f t="shared" ref="M10" si="13">IF(M9&gt;0,IF((M9/$D$13-INT(M9/$D$13))=0,M9/$D$13*$D$12,""),"")</f>
        <v/>
      </c>
      <c r="N10" s="9" t="str">
        <f t="shared" ref="N10" si="14">IF(N9&gt;0,IF((N9/$D$13-INT(N9/$D$13))=0,N9/$D$13*$D$12,""),"")</f>
        <v/>
      </c>
      <c r="O10" s="9" t="str">
        <f t="shared" ref="O10" si="15">IF(O9&gt;0,IF((O9/$D$13-INT(O9/$D$13))=0,O9/$D$13*$D$12,""),"")</f>
        <v/>
      </c>
      <c r="P10" s="6"/>
    </row>
    <row r="11" spans="2:26" x14ac:dyDescent="0.25">
      <c r="C11" s="14" t="s">
        <v>3</v>
      </c>
      <c r="D11" s="1">
        <f>INT(D9)</f>
        <v>2</v>
      </c>
      <c r="H11" s="7">
        <v>53</v>
      </c>
      <c r="I11" s="7">
        <v>57</v>
      </c>
      <c r="J11" s="7">
        <v>59</v>
      </c>
      <c r="K11" s="7">
        <v>61</v>
      </c>
      <c r="L11" s="7">
        <v>63</v>
      </c>
      <c r="M11" s="7">
        <v>54</v>
      </c>
      <c r="N11" s="7"/>
      <c r="O11" s="7"/>
      <c r="P11" s="6"/>
    </row>
    <row r="12" spans="2:26" ht="15.75" thickBot="1" x14ac:dyDescent="0.3">
      <c r="C12" s="14" t="s">
        <v>4</v>
      </c>
      <c r="D12" s="1">
        <f>INT(MOD(D9,1)*VALUE(RIGHT(TEXT(D9,"???/???"),3)))</f>
        <v>7</v>
      </c>
      <c r="G12" s="16" t="s">
        <v>10</v>
      </c>
      <c r="H12" s="8" t="str">
        <f t="shared" si="0"/>
        <v/>
      </c>
      <c r="I12" s="9" t="str">
        <f t="shared" ref="I12" si="16">IF(I11&gt;0,IF((I11/$D$13-INT(I11/$D$13))=0,I11/$D$13*$D$12,""),"")</f>
        <v/>
      </c>
      <c r="J12" s="9" t="str">
        <f t="shared" ref="J12" si="17">IF(J11&gt;0,IF((J11/$D$13-INT(J11/$D$13))=0,J11/$D$13*$D$12,""),"")</f>
        <v/>
      </c>
      <c r="K12" s="9" t="str">
        <f t="shared" ref="K12" si="18">IF(K11&gt;0,IF((K11/$D$13-INT(K11/$D$13))=0,K11/$D$13*$D$12,""),"")</f>
        <v/>
      </c>
      <c r="L12" s="9" t="str">
        <f t="shared" ref="L12" si="19">IF(L11&gt;0,IF((L11/$D$13-INT(L11/$D$13))=0,L11/$D$13*$D$12,""),"")</f>
        <v/>
      </c>
      <c r="M12" s="9">
        <f t="shared" ref="M12" si="20">IF(M11&gt;0,IF((M11/$D$13-INT(M11/$D$13))=0,M11/$D$13*$D$12,""),"")</f>
        <v>7</v>
      </c>
      <c r="N12" s="9" t="str">
        <f t="shared" ref="N12" si="21">IF(N11&gt;0,IF((N11/$D$13-INT(N11/$D$13))=0,N11/$D$13*$D$12,""),"")</f>
        <v/>
      </c>
      <c r="O12" s="9" t="str">
        <f t="shared" ref="O12" si="22">IF(O11&gt;0,IF((O11/$D$13-INT(O11/$D$13))=0,O11/$D$13*$D$12,""),"")</f>
        <v/>
      </c>
      <c r="P12" s="6"/>
    </row>
    <row r="13" spans="2:26" x14ac:dyDescent="0.25">
      <c r="C13" s="14" t="s">
        <v>5</v>
      </c>
      <c r="D13" s="1">
        <f>INT(VALUE(RIGHT(TEXT(D9,"???/???"),3)))</f>
        <v>54</v>
      </c>
    </row>
    <row r="14" spans="2:26" x14ac:dyDescent="0.25">
      <c r="G14" s="46" t="s">
        <v>11</v>
      </c>
      <c r="H14" s="47"/>
      <c r="I14" s="47"/>
      <c r="J14" s="47"/>
      <c r="K14" s="47"/>
      <c r="L14" s="47"/>
      <c r="M14" s="48">
        <f>D11</f>
        <v>2</v>
      </c>
      <c r="N14" s="48"/>
      <c r="O14" s="48"/>
      <c r="P14" s="49" t="s">
        <v>12</v>
      </c>
      <c r="Q14" s="50"/>
      <c r="R14" s="50"/>
      <c r="S14" s="50"/>
      <c r="T14" s="50"/>
      <c r="U14" s="50"/>
      <c r="V14" s="51"/>
    </row>
    <row r="15" spans="2:26" x14ac:dyDescent="0.25">
      <c r="B15" s="28" t="s">
        <v>31</v>
      </c>
      <c r="C15" s="14" t="s">
        <v>34</v>
      </c>
      <c r="D15" s="12">
        <v>19</v>
      </c>
      <c r="G15" s="10"/>
      <c r="H15" s="6"/>
      <c r="I15" s="11"/>
      <c r="J15" s="11"/>
      <c r="K15" s="11"/>
      <c r="L15" s="11"/>
      <c r="M15" s="11"/>
      <c r="N15" s="11"/>
      <c r="O15" s="11"/>
      <c r="P15" s="11"/>
      <c r="Q15" s="11"/>
      <c r="R15" s="6"/>
      <c r="S15" s="6"/>
      <c r="T15" s="6"/>
      <c r="U15" s="6"/>
      <c r="V15" s="6"/>
      <c r="W15" s="6"/>
      <c r="X15" s="6"/>
      <c r="Y15" s="6"/>
      <c r="Z15" s="11"/>
    </row>
    <row r="16" spans="2:26" x14ac:dyDescent="0.25">
      <c r="C16" s="14" t="s">
        <v>33</v>
      </c>
      <c r="D16" s="12">
        <v>10</v>
      </c>
      <c r="G16" s="10"/>
      <c r="H16" s="6"/>
      <c r="I16" s="6"/>
      <c r="J16" s="6"/>
      <c r="K16" s="11"/>
      <c r="L16" s="11"/>
      <c r="M16" s="11"/>
      <c r="N16" s="11"/>
      <c r="O16" s="6"/>
      <c r="P16" s="6"/>
      <c r="Q16" s="11"/>
      <c r="R16" s="6"/>
      <c r="S16" s="6"/>
      <c r="T16" s="6"/>
      <c r="U16" s="6"/>
      <c r="V16" s="6"/>
      <c r="W16" s="6"/>
      <c r="X16" s="6"/>
      <c r="Y16" s="6"/>
      <c r="Z16" s="6"/>
    </row>
    <row r="17" spans="3:26" x14ac:dyDescent="0.25">
      <c r="C17" s="14" t="s">
        <v>32</v>
      </c>
      <c r="D17" s="12">
        <v>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11"/>
      <c r="S17" s="11"/>
      <c r="T17" s="11"/>
      <c r="U17" s="11"/>
      <c r="V17" s="11"/>
      <c r="W17" s="11"/>
      <c r="X17" s="11"/>
      <c r="Y17" s="11"/>
      <c r="Z17" s="11"/>
    </row>
    <row r="18" spans="3:26" x14ac:dyDescent="0.25">
      <c r="C18" s="21" t="s">
        <v>35</v>
      </c>
      <c r="D18" s="27">
        <f>D15+(D16/60)+(D17/(60*60))</f>
        <v>19.166666666666668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11"/>
      <c r="S18" s="11"/>
      <c r="T18" s="11"/>
      <c r="U18" s="11"/>
      <c r="V18" s="11"/>
      <c r="W18" s="11"/>
      <c r="X18" s="11"/>
      <c r="Y18" s="11"/>
      <c r="Z18" s="11"/>
    </row>
    <row r="19" spans="3:26" x14ac:dyDescent="0.25"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11"/>
      <c r="S19" s="11"/>
      <c r="T19" s="11"/>
      <c r="U19" s="11"/>
      <c r="V19" s="11"/>
      <c r="W19" s="11"/>
      <c r="X19" s="11"/>
      <c r="Y19" s="11"/>
      <c r="Z19" s="11"/>
    </row>
    <row r="20" spans="3:26" x14ac:dyDescent="0.25"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11"/>
      <c r="S20" s="11"/>
      <c r="T20" s="11"/>
      <c r="U20" s="11"/>
      <c r="V20" s="11"/>
      <c r="W20" s="11"/>
      <c r="X20" s="11"/>
      <c r="Y20" s="11"/>
      <c r="Z20" s="11"/>
    </row>
    <row r="21" spans="3:26" x14ac:dyDescent="0.25"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11"/>
      <c r="S21" s="11"/>
      <c r="T21" s="11"/>
      <c r="U21" s="11"/>
      <c r="V21" s="11"/>
      <c r="W21" s="11"/>
      <c r="X21" s="11"/>
      <c r="Y21" s="11"/>
      <c r="Z21" s="11"/>
    </row>
    <row r="22" spans="3:26" x14ac:dyDescent="0.25">
      <c r="Q22" s="6"/>
      <c r="R22" s="11"/>
      <c r="S22" s="11"/>
      <c r="T22" s="11"/>
      <c r="U22" s="11"/>
      <c r="V22" s="11"/>
      <c r="W22" s="11"/>
      <c r="X22" s="11"/>
      <c r="Y22" s="11"/>
      <c r="Z22" s="11"/>
    </row>
    <row r="23" spans="3:26" x14ac:dyDescent="0.25">
      <c r="Q23" s="6"/>
      <c r="R23" s="11"/>
      <c r="S23" s="11"/>
      <c r="T23" s="11"/>
      <c r="U23" s="11"/>
      <c r="V23" s="11"/>
      <c r="W23" s="11"/>
      <c r="X23" s="11"/>
      <c r="Y23" s="11"/>
      <c r="Z23" s="11"/>
    </row>
    <row r="24" spans="3:26" x14ac:dyDescent="0.25">
      <c r="Q24" s="6"/>
      <c r="R24" s="11"/>
      <c r="S24" s="11"/>
      <c r="T24" s="11"/>
      <c r="U24" s="11"/>
      <c r="V24" s="11"/>
      <c r="W24" s="11"/>
      <c r="X24" s="11"/>
      <c r="Y24" s="11"/>
      <c r="Z24" s="11"/>
    </row>
    <row r="25" spans="3:26" x14ac:dyDescent="0.25">
      <c r="Q25" s="11"/>
      <c r="R25" s="11"/>
      <c r="S25" s="11"/>
      <c r="T25" s="11"/>
      <c r="U25" s="11"/>
      <c r="V25" s="11"/>
      <c r="W25" s="11"/>
      <c r="X25" s="11"/>
      <c r="Y25" s="11"/>
      <c r="Z25" s="11"/>
    </row>
  </sheetData>
  <mergeCells count="4">
    <mergeCell ref="H4:O4"/>
    <mergeCell ref="G14:L14"/>
    <mergeCell ref="M14:O14"/>
    <mergeCell ref="P14:V14"/>
  </mergeCells>
  <conditionalFormatting sqref="H6:P6 H8:P8 H10:P10 H12:P12">
    <cfRule type="containsText" dxfId="2641" priority="492" operator="containsText" text="x">
      <formula>NOT(ISERROR(SEARCH("x",H6)))</formula>
    </cfRule>
  </conditionalFormatting>
  <conditionalFormatting sqref="H6:O6">
    <cfRule type="cellIs" dxfId="2640" priority="488" operator="greaterThan">
      <formula>0</formula>
    </cfRule>
    <cfRule type="cellIs" dxfId="2639" priority="489" operator="greaterThan">
      <formula>0</formula>
    </cfRule>
  </conditionalFormatting>
  <conditionalFormatting sqref="H6:O6">
    <cfRule type="cellIs" dxfId="2638" priority="485" operator="greaterThan">
      <formula>0</formula>
    </cfRule>
    <cfRule type="cellIs" dxfId="2637" priority="486" operator="greaterThan">
      <formula>0</formula>
    </cfRule>
    <cfRule type="cellIs" dxfId="2636" priority="487" operator="greaterThan">
      <formula>0</formula>
    </cfRule>
  </conditionalFormatting>
  <conditionalFormatting sqref="H6:O6">
    <cfRule type="cellIs" dxfId="2635" priority="484" operator="greaterThan">
      <formula>0</formula>
    </cfRule>
  </conditionalFormatting>
  <conditionalFormatting sqref="I6">
    <cfRule type="containsBlanks" dxfId="2634" priority="396">
      <formula>LEN(TRIM(I6))=0</formula>
    </cfRule>
    <cfRule type="containsText" dxfId="2633" priority="471" operator="containsText" text="x">
      <formula>NOT(ISERROR(SEARCH("x",I6)))</formula>
    </cfRule>
    <cfRule type="cellIs" dxfId="2632" priority="483" operator="greaterThan">
      <formula>0</formula>
    </cfRule>
  </conditionalFormatting>
  <conditionalFormatting sqref="H8:O8">
    <cfRule type="cellIs" dxfId="2631" priority="480" operator="greaterThan">
      <formula>0</formula>
    </cfRule>
    <cfRule type="cellIs" dxfId="2630" priority="481" operator="greaterThan">
      <formula>0</formula>
    </cfRule>
  </conditionalFormatting>
  <conditionalFormatting sqref="H10:O10">
    <cfRule type="cellIs" dxfId="2629" priority="478" operator="greaterThan">
      <formula>0</formula>
    </cfRule>
    <cfRule type="cellIs" dxfId="2628" priority="479" operator="greaterThan">
      <formula>0</formula>
    </cfRule>
  </conditionalFormatting>
  <conditionalFormatting sqref="H12:O12">
    <cfRule type="cellIs" dxfId="2627" priority="476" operator="greaterThan">
      <formula>0</formula>
    </cfRule>
    <cfRule type="cellIs" dxfId="2626" priority="477" operator="greaterThan">
      <formula>0</formula>
    </cfRule>
  </conditionalFormatting>
  <conditionalFormatting sqref="H6:O6">
    <cfRule type="cellIs" dxfId="2625" priority="473" operator="greaterThan">
      <formula>0</formula>
    </cfRule>
  </conditionalFormatting>
  <conditionalFormatting sqref="H6:O6">
    <cfRule type="cellIs" dxfId="2624" priority="472" operator="greaterThan">
      <formula>0</formula>
    </cfRule>
  </conditionalFormatting>
  <conditionalFormatting sqref="H6:O6">
    <cfRule type="cellIs" dxfId="2623" priority="468" operator="greaterThan">
      <formula>0</formula>
    </cfRule>
    <cfRule type="cellIs" dxfId="2622" priority="469" operator="greaterThan">
      <formula>0</formula>
    </cfRule>
    <cfRule type="cellIs" dxfId="2621" priority="470" operator="greaterThan">
      <formula>0</formula>
    </cfRule>
  </conditionalFormatting>
  <conditionalFormatting sqref="H6:O6">
    <cfRule type="cellIs" dxfId="2620" priority="467" operator="greaterThan">
      <formula>0</formula>
    </cfRule>
  </conditionalFormatting>
  <conditionalFormatting sqref="H6:O6">
    <cfRule type="containsText" dxfId="2619" priority="464" operator="containsText" text="x">
      <formula>NOT(ISERROR(SEARCH("x",H6)))</formula>
    </cfRule>
    <cfRule type="cellIs" dxfId="2618" priority="466" operator="greaterThan">
      <formula>0</formula>
    </cfRule>
  </conditionalFormatting>
  <conditionalFormatting sqref="H6:O6">
    <cfRule type="cellIs" dxfId="2617" priority="465" operator="greaterThan">
      <formula>0</formula>
    </cfRule>
  </conditionalFormatting>
  <conditionalFormatting sqref="H8:O8">
    <cfRule type="cellIs" dxfId="2616" priority="462" operator="greaterThan">
      <formula>0</formula>
    </cfRule>
    <cfRule type="cellIs" dxfId="2615" priority="463" operator="greaterThan">
      <formula>0</formula>
    </cfRule>
  </conditionalFormatting>
  <conditionalFormatting sqref="H8:O8">
    <cfRule type="cellIs" dxfId="2614" priority="461" operator="greaterThan">
      <formula>0</formula>
    </cfRule>
  </conditionalFormatting>
  <conditionalFormatting sqref="H8:O8">
    <cfRule type="cellIs" dxfId="2613" priority="458" operator="greaterThan">
      <formula>0</formula>
    </cfRule>
    <cfRule type="cellIs" dxfId="2612" priority="459" operator="greaterThan">
      <formula>0</formula>
    </cfRule>
    <cfRule type="cellIs" dxfId="2611" priority="460" operator="greaterThan">
      <formula>0</formula>
    </cfRule>
  </conditionalFormatting>
  <conditionalFormatting sqref="H8:O8">
    <cfRule type="cellIs" dxfId="2610" priority="457" operator="greaterThan">
      <formula>0</formula>
    </cfRule>
  </conditionalFormatting>
  <conditionalFormatting sqref="H8:O8">
    <cfRule type="containsText" dxfId="2609" priority="454" operator="containsText" text="x">
      <formula>NOT(ISERROR(SEARCH("x",H8)))</formula>
    </cfRule>
    <cfRule type="cellIs" dxfId="2608" priority="456" operator="greaterThan">
      <formula>0</formula>
    </cfRule>
  </conditionalFormatting>
  <conditionalFormatting sqref="H8:O8">
    <cfRule type="cellIs" dxfId="2607" priority="455" operator="greaterThan">
      <formula>0</formula>
    </cfRule>
  </conditionalFormatting>
  <conditionalFormatting sqref="H8:O8">
    <cfRule type="cellIs" dxfId="2606" priority="452" operator="greaterThan">
      <formula>0</formula>
    </cfRule>
    <cfRule type="cellIs" dxfId="2605" priority="453" operator="greaterThan">
      <formula>0</formula>
    </cfRule>
  </conditionalFormatting>
  <conditionalFormatting sqref="H8:O8">
    <cfRule type="cellIs" dxfId="2604" priority="451" operator="greaterThan">
      <formula>0</formula>
    </cfRule>
  </conditionalFormatting>
  <conditionalFormatting sqref="H8:O8">
    <cfRule type="cellIs" dxfId="2603" priority="448" operator="greaterThan">
      <formula>0</formula>
    </cfRule>
    <cfRule type="cellIs" dxfId="2602" priority="449" operator="greaterThan">
      <formula>0</formula>
    </cfRule>
    <cfRule type="cellIs" dxfId="2601" priority="450" operator="greaterThan">
      <formula>0</formula>
    </cfRule>
  </conditionalFormatting>
  <conditionalFormatting sqref="H8:O8">
    <cfRule type="cellIs" dxfId="2600" priority="447" operator="greaterThan">
      <formula>0</formula>
    </cfRule>
  </conditionalFormatting>
  <conditionalFormatting sqref="H8:O8">
    <cfRule type="containsText" dxfId="2599" priority="444" operator="containsText" text="x">
      <formula>NOT(ISERROR(SEARCH("x",H8)))</formula>
    </cfRule>
    <cfRule type="cellIs" dxfId="2598" priority="446" operator="greaterThan">
      <formula>0</formula>
    </cfRule>
  </conditionalFormatting>
  <conditionalFormatting sqref="H8:O8">
    <cfRule type="cellIs" dxfId="2597" priority="445" operator="greaterThan">
      <formula>0</formula>
    </cfRule>
  </conditionalFormatting>
  <conditionalFormatting sqref="H10:O10">
    <cfRule type="cellIs" dxfId="2596" priority="442" operator="greaterThan">
      <formula>0</formula>
    </cfRule>
    <cfRule type="cellIs" dxfId="2595" priority="443" operator="greaterThan">
      <formula>0</formula>
    </cfRule>
  </conditionalFormatting>
  <conditionalFormatting sqref="H10:O10">
    <cfRule type="cellIs" dxfId="2594" priority="440" operator="greaterThan">
      <formula>0</formula>
    </cfRule>
    <cfRule type="cellIs" dxfId="2593" priority="441" operator="greaterThan">
      <formula>0</formula>
    </cfRule>
  </conditionalFormatting>
  <conditionalFormatting sqref="H10:O10">
    <cfRule type="cellIs" dxfId="2592" priority="439" operator="greaterThan">
      <formula>0</formula>
    </cfRule>
  </conditionalFormatting>
  <conditionalFormatting sqref="H10:O10">
    <cfRule type="cellIs" dxfId="2591" priority="436" operator="greaterThan">
      <formula>0</formula>
    </cfRule>
    <cfRule type="cellIs" dxfId="2590" priority="437" operator="greaterThan">
      <formula>0</formula>
    </cfRule>
    <cfRule type="cellIs" dxfId="2589" priority="438" operator="greaterThan">
      <formula>0</formula>
    </cfRule>
  </conditionalFormatting>
  <conditionalFormatting sqref="H10:O10">
    <cfRule type="cellIs" dxfId="2588" priority="435" operator="greaterThan">
      <formula>0</formula>
    </cfRule>
  </conditionalFormatting>
  <conditionalFormatting sqref="H10:O10">
    <cfRule type="containsText" dxfId="2587" priority="432" operator="containsText" text="x">
      <formula>NOT(ISERROR(SEARCH("x",H10)))</formula>
    </cfRule>
    <cfRule type="cellIs" dxfId="2586" priority="434" operator="greaterThan">
      <formula>0</formula>
    </cfRule>
  </conditionalFormatting>
  <conditionalFormatting sqref="H10:O10">
    <cfRule type="cellIs" dxfId="2585" priority="433" operator="greaterThan">
      <formula>0</formula>
    </cfRule>
  </conditionalFormatting>
  <conditionalFormatting sqref="H10:O10">
    <cfRule type="cellIs" dxfId="2584" priority="430" operator="greaterThan">
      <formula>0</formula>
    </cfRule>
    <cfRule type="cellIs" dxfId="2583" priority="431" operator="greaterThan">
      <formula>0</formula>
    </cfRule>
  </conditionalFormatting>
  <conditionalFormatting sqref="H10:O10">
    <cfRule type="cellIs" dxfId="2582" priority="429" operator="greaterThan">
      <formula>0</formula>
    </cfRule>
  </conditionalFormatting>
  <conditionalFormatting sqref="H10:O10">
    <cfRule type="cellIs" dxfId="2581" priority="426" operator="greaterThan">
      <formula>0</formula>
    </cfRule>
    <cfRule type="cellIs" dxfId="2580" priority="427" operator="greaterThan">
      <formula>0</formula>
    </cfRule>
    <cfRule type="cellIs" dxfId="2579" priority="428" operator="greaterThan">
      <formula>0</formula>
    </cfRule>
  </conditionalFormatting>
  <conditionalFormatting sqref="H10:O10">
    <cfRule type="cellIs" dxfId="2578" priority="425" operator="greaterThan">
      <formula>0</formula>
    </cfRule>
  </conditionalFormatting>
  <conditionalFormatting sqref="H10:O10">
    <cfRule type="containsText" dxfId="2577" priority="422" operator="containsText" text="x">
      <formula>NOT(ISERROR(SEARCH("x",H10)))</formula>
    </cfRule>
    <cfRule type="cellIs" dxfId="2576" priority="424" operator="greaterThan">
      <formula>0</formula>
    </cfRule>
  </conditionalFormatting>
  <conditionalFormatting sqref="H10:O10">
    <cfRule type="cellIs" dxfId="2575" priority="423" operator="greaterThan">
      <formula>0</formula>
    </cfRule>
  </conditionalFormatting>
  <conditionalFormatting sqref="H12:O12">
    <cfRule type="cellIs" dxfId="2574" priority="420" operator="greaterThan">
      <formula>0</formula>
    </cfRule>
    <cfRule type="cellIs" dxfId="2573" priority="421" operator="greaterThan">
      <formula>0</formula>
    </cfRule>
  </conditionalFormatting>
  <conditionalFormatting sqref="H12:O12">
    <cfRule type="cellIs" dxfId="2572" priority="418" operator="greaterThan">
      <formula>0</formula>
    </cfRule>
    <cfRule type="cellIs" dxfId="2571" priority="419" operator="greaterThan">
      <formula>0</formula>
    </cfRule>
  </conditionalFormatting>
  <conditionalFormatting sqref="H12:O12">
    <cfRule type="cellIs" dxfId="2570" priority="416" operator="greaterThan">
      <formula>0</formula>
    </cfRule>
    <cfRule type="cellIs" dxfId="2569" priority="417" operator="greaterThan">
      <formula>0</formula>
    </cfRule>
  </conditionalFormatting>
  <conditionalFormatting sqref="H12:O12">
    <cfRule type="cellIs" dxfId="2568" priority="415" operator="greaterThan">
      <formula>0</formula>
    </cfRule>
  </conditionalFormatting>
  <conditionalFormatting sqref="H12:O12">
    <cfRule type="cellIs" dxfId="2567" priority="412" operator="greaterThan">
      <formula>0</formula>
    </cfRule>
    <cfRule type="cellIs" dxfId="2566" priority="413" operator="greaterThan">
      <formula>0</formula>
    </cfRule>
    <cfRule type="cellIs" dxfId="2565" priority="414" operator="greaterThan">
      <formula>0</formula>
    </cfRule>
  </conditionalFormatting>
  <conditionalFormatting sqref="H12:O12">
    <cfRule type="cellIs" dxfId="2564" priority="411" operator="greaterThan">
      <formula>0</formula>
    </cfRule>
  </conditionalFormatting>
  <conditionalFormatting sqref="H12:O12">
    <cfRule type="containsText" dxfId="2563" priority="408" operator="containsText" text="x">
      <formula>NOT(ISERROR(SEARCH("x",H12)))</formula>
    </cfRule>
    <cfRule type="cellIs" dxfId="2562" priority="410" operator="greaterThan">
      <formula>0</formula>
    </cfRule>
  </conditionalFormatting>
  <conditionalFormatting sqref="H12:O12">
    <cfRule type="cellIs" dxfId="2561" priority="409" operator="greaterThan">
      <formula>0</formula>
    </cfRule>
  </conditionalFormatting>
  <conditionalFormatting sqref="H12:O12">
    <cfRule type="cellIs" dxfId="2560" priority="406" operator="greaterThan">
      <formula>0</formula>
    </cfRule>
    <cfRule type="cellIs" dxfId="2559" priority="407" operator="greaterThan">
      <formula>0</formula>
    </cfRule>
  </conditionalFormatting>
  <conditionalFormatting sqref="H12:O12">
    <cfRule type="cellIs" dxfId="2558" priority="405" operator="greaterThan">
      <formula>0</formula>
    </cfRule>
  </conditionalFormatting>
  <conditionalFormatting sqref="H12:O12">
    <cfRule type="cellIs" dxfId="2557" priority="402" operator="greaterThan">
      <formula>0</formula>
    </cfRule>
    <cfRule type="cellIs" dxfId="2556" priority="403" operator="greaterThan">
      <formula>0</formula>
    </cfRule>
    <cfRule type="cellIs" dxfId="2555" priority="404" operator="greaterThan">
      <formula>0</formula>
    </cfRule>
  </conditionalFormatting>
  <conditionalFormatting sqref="H12:O12">
    <cfRule type="cellIs" dxfId="2554" priority="401" operator="greaterThan">
      <formula>0</formula>
    </cfRule>
  </conditionalFormatting>
  <conditionalFormatting sqref="H12:O12">
    <cfRule type="containsText" dxfId="2553" priority="398" operator="containsText" text="x">
      <formula>NOT(ISERROR(SEARCH("x",H12)))</formula>
    </cfRule>
    <cfRule type="cellIs" dxfId="2552" priority="400" operator="greaterThan">
      <formula>0</formula>
    </cfRule>
  </conditionalFormatting>
  <conditionalFormatting sqref="H12:O12">
    <cfRule type="cellIs" dxfId="2551" priority="399" operator="greaterThan">
      <formula>0</formula>
    </cfRule>
  </conditionalFormatting>
  <conditionalFormatting sqref="H6:O6">
    <cfRule type="containsBlanks" dxfId="2550" priority="393">
      <formula>LEN(TRIM(H6))=0</formula>
    </cfRule>
    <cfRule type="containsText" dxfId="2549" priority="394" operator="containsText" text="x">
      <formula>NOT(ISERROR(SEARCH("x",H6)))</formula>
    </cfRule>
    <cfRule type="cellIs" dxfId="2548" priority="395" operator="greaterThan">
      <formula>0</formula>
    </cfRule>
  </conditionalFormatting>
  <conditionalFormatting sqref="H6">
    <cfRule type="cellIs" dxfId="2547" priority="390" operator="greaterThan">
      <formula>0</formula>
    </cfRule>
    <cfRule type="cellIs" dxfId="2546" priority="391" operator="greaterThan">
      <formula>0</formula>
    </cfRule>
    <cfRule type="cellIs" dxfId="2545" priority="392" operator="greaterThan">
      <formula>0</formula>
    </cfRule>
  </conditionalFormatting>
  <conditionalFormatting sqref="H6">
    <cfRule type="cellIs" dxfId="2544" priority="389" operator="greaterThan">
      <formula>0</formula>
    </cfRule>
  </conditionalFormatting>
  <conditionalFormatting sqref="H6">
    <cfRule type="containsBlanks" dxfId="2543" priority="385">
      <formula>LEN(TRIM(H6))=0</formula>
    </cfRule>
    <cfRule type="containsText" dxfId="2542" priority="386" operator="containsText" text="x">
      <formula>NOT(ISERROR(SEARCH("x",H6)))</formula>
    </cfRule>
    <cfRule type="cellIs" dxfId="2541" priority="388" operator="greaterThan">
      <formula>0</formula>
    </cfRule>
  </conditionalFormatting>
  <conditionalFormatting sqref="H6">
    <cfRule type="cellIs" dxfId="2540" priority="387" operator="greaterThan">
      <formula>0</formula>
    </cfRule>
  </conditionalFormatting>
  <conditionalFormatting sqref="K6">
    <cfRule type="cellIs" dxfId="2539" priority="382" operator="greaterThan">
      <formula>0</formula>
    </cfRule>
    <cfRule type="cellIs" dxfId="2538" priority="383" operator="greaterThan">
      <formula>0</formula>
    </cfRule>
    <cfRule type="cellIs" dxfId="2537" priority="384" operator="greaterThan">
      <formula>0</formula>
    </cfRule>
  </conditionalFormatting>
  <conditionalFormatting sqref="K6">
    <cfRule type="cellIs" dxfId="2536" priority="381" operator="greaterThan">
      <formula>0</formula>
    </cfRule>
  </conditionalFormatting>
  <conditionalFormatting sqref="K6">
    <cfRule type="containsBlanks" dxfId="2535" priority="377">
      <formula>LEN(TRIM(K6))=0</formula>
    </cfRule>
    <cfRule type="containsText" dxfId="2534" priority="378" operator="containsText" text="x">
      <formula>NOT(ISERROR(SEARCH("x",K6)))</formula>
    </cfRule>
    <cfRule type="cellIs" dxfId="2533" priority="380" operator="greaterThan">
      <formula>0</formula>
    </cfRule>
  </conditionalFormatting>
  <conditionalFormatting sqref="K6">
    <cfRule type="cellIs" dxfId="2532" priority="379" operator="greaterThan">
      <formula>0</formula>
    </cfRule>
  </conditionalFormatting>
  <conditionalFormatting sqref="H6:O6">
    <cfRule type="cellIs" dxfId="2531" priority="374" operator="greaterThan">
      <formula>0</formula>
    </cfRule>
    <cfRule type="cellIs" dxfId="2530" priority="375" operator="greaterThan">
      <formula>0</formula>
    </cfRule>
    <cfRule type="cellIs" dxfId="2529" priority="376" operator="greaterThan">
      <formula>0</formula>
    </cfRule>
  </conditionalFormatting>
  <conditionalFormatting sqref="H6:O6">
    <cfRule type="cellIs" dxfId="2528" priority="373" operator="greaterThan">
      <formula>0</formula>
    </cfRule>
  </conditionalFormatting>
  <conditionalFormatting sqref="H6:O6">
    <cfRule type="containsBlanks" dxfId="2527" priority="369">
      <formula>LEN(TRIM(H6))=0</formula>
    </cfRule>
    <cfRule type="containsText" dxfId="2526" priority="370" operator="containsText" text="x">
      <formula>NOT(ISERROR(SEARCH("x",H6)))</formula>
    </cfRule>
    <cfRule type="cellIs" dxfId="2525" priority="372" operator="greaterThan">
      <formula>0</formula>
    </cfRule>
  </conditionalFormatting>
  <conditionalFormatting sqref="H6:O6">
    <cfRule type="cellIs" dxfId="2524" priority="371" operator="greaterThan">
      <formula>0</formula>
    </cfRule>
  </conditionalFormatting>
  <conditionalFormatting sqref="H8:O8">
    <cfRule type="cellIs" dxfId="2523" priority="367" operator="greaterThan">
      <formula>0</formula>
    </cfRule>
    <cfRule type="cellIs" dxfId="2522" priority="368" operator="greaterThan">
      <formula>0</formula>
    </cfRule>
  </conditionalFormatting>
  <conditionalFormatting sqref="H8:O8">
    <cfRule type="cellIs" dxfId="2521" priority="366" operator="greaterThan">
      <formula>0</formula>
    </cfRule>
  </conditionalFormatting>
  <conditionalFormatting sqref="H8:O8">
    <cfRule type="cellIs" dxfId="2520" priority="363" operator="greaterThan">
      <formula>0</formula>
    </cfRule>
    <cfRule type="cellIs" dxfId="2519" priority="364" operator="greaterThan">
      <formula>0</formula>
    </cfRule>
    <cfRule type="cellIs" dxfId="2518" priority="365" operator="greaterThan">
      <formula>0</formula>
    </cfRule>
  </conditionalFormatting>
  <conditionalFormatting sqref="H8:O8">
    <cfRule type="cellIs" dxfId="2517" priority="362" operator="greaterThan">
      <formula>0</formula>
    </cfRule>
  </conditionalFormatting>
  <conditionalFormatting sqref="H8:O8">
    <cfRule type="containsText" dxfId="2516" priority="359" operator="containsText" text="x">
      <formula>NOT(ISERROR(SEARCH("x",H8)))</formula>
    </cfRule>
    <cfRule type="cellIs" dxfId="2515" priority="361" operator="greaterThan">
      <formula>0</formula>
    </cfRule>
  </conditionalFormatting>
  <conditionalFormatting sqref="H8:O8">
    <cfRule type="cellIs" dxfId="2514" priority="360" operator="greaterThan">
      <formula>0</formula>
    </cfRule>
  </conditionalFormatting>
  <conditionalFormatting sqref="H8:O8">
    <cfRule type="cellIs" dxfId="2513" priority="356" operator="greaterThan">
      <formula>0</formula>
    </cfRule>
    <cfRule type="cellIs" dxfId="2512" priority="357" operator="greaterThan">
      <formula>0</formula>
    </cfRule>
    <cfRule type="cellIs" dxfId="2511" priority="358" operator="greaterThan">
      <formula>0</formula>
    </cfRule>
  </conditionalFormatting>
  <conditionalFormatting sqref="H8:O8">
    <cfRule type="cellIs" dxfId="2510" priority="355" operator="greaterThan">
      <formula>0</formula>
    </cfRule>
  </conditionalFormatting>
  <conditionalFormatting sqref="H8:O8">
    <cfRule type="containsBlanks" dxfId="2509" priority="351">
      <formula>LEN(TRIM(H8))=0</formula>
    </cfRule>
    <cfRule type="containsText" dxfId="2508" priority="352" operator="containsText" text="x">
      <formula>NOT(ISERROR(SEARCH("x",H8)))</formula>
    </cfRule>
    <cfRule type="cellIs" dxfId="2507" priority="354" operator="greaterThan">
      <formula>0</formula>
    </cfRule>
  </conditionalFormatting>
  <conditionalFormatting sqref="H8:O8">
    <cfRule type="cellIs" dxfId="2506" priority="353" operator="greaterThan">
      <formula>0</formula>
    </cfRule>
  </conditionalFormatting>
  <conditionalFormatting sqref="H10:O10">
    <cfRule type="cellIs" dxfId="2505" priority="349" operator="greaterThan">
      <formula>0</formula>
    </cfRule>
    <cfRule type="cellIs" dxfId="2504" priority="350" operator="greaterThan">
      <formula>0</formula>
    </cfRule>
  </conditionalFormatting>
  <conditionalFormatting sqref="H10:O10">
    <cfRule type="cellIs" dxfId="2503" priority="347" operator="greaterThan">
      <formula>0</formula>
    </cfRule>
    <cfRule type="cellIs" dxfId="2502" priority="348" operator="greaterThan">
      <formula>0</formula>
    </cfRule>
  </conditionalFormatting>
  <conditionalFormatting sqref="H10:O10">
    <cfRule type="cellIs" dxfId="2501" priority="346" operator="greaterThan">
      <formula>0</formula>
    </cfRule>
  </conditionalFormatting>
  <conditionalFormatting sqref="H10:O10">
    <cfRule type="cellIs" dxfId="2500" priority="343" operator="greaterThan">
      <formula>0</formula>
    </cfRule>
    <cfRule type="cellIs" dxfId="2499" priority="344" operator="greaterThan">
      <formula>0</formula>
    </cfRule>
    <cfRule type="cellIs" dxfId="2498" priority="345" operator="greaterThan">
      <formula>0</formula>
    </cfRule>
  </conditionalFormatting>
  <conditionalFormatting sqref="H10:O10">
    <cfRule type="cellIs" dxfId="2497" priority="342" operator="greaterThan">
      <formula>0</formula>
    </cfRule>
  </conditionalFormatting>
  <conditionalFormatting sqref="H10:O10">
    <cfRule type="containsText" dxfId="2496" priority="339" operator="containsText" text="x">
      <formula>NOT(ISERROR(SEARCH("x",H10)))</formula>
    </cfRule>
    <cfRule type="cellIs" dxfId="2495" priority="341" operator="greaterThan">
      <formula>0</formula>
    </cfRule>
  </conditionalFormatting>
  <conditionalFormatting sqref="H10:O10">
    <cfRule type="cellIs" dxfId="2494" priority="340" operator="greaterThan">
      <formula>0</formula>
    </cfRule>
  </conditionalFormatting>
  <conditionalFormatting sqref="H10:O10">
    <cfRule type="cellIs" dxfId="2493" priority="337" operator="greaterThan">
      <formula>0</formula>
    </cfRule>
    <cfRule type="cellIs" dxfId="2492" priority="338" operator="greaterThan">
      <formula>0</formula>
    </cfRule>
  </conditionalFormatting>
  <conditionalFormatting sqref="H10:O10">
    <cfRule type="cellIs" dxfId="2491" priority="336" operator="greaterThan">
      <formula>0</formula>
    </cfRule>
  </conditionalFormatting>
  <conditionalFormatting sqref="H10:O10">
    <cfRule type="cellIs" dxfId="2490" priority="333" operator="greaterThan">
      <formula>0</formula>
    </cfRule>
    <cfRule type="cellIs" dxfId="2489" priority="334" operator="greaterThan">
      <formula>0</formula>
    </cfRule>
    <cfRule type="cellIs" dxfId="2488" priority="335" operator="greaterThan">
      <formula>0</formula>
    </cfRule>
  </conditionalFormatting>
  <conditionalFormatting sqref="H10:O10">
    <cfRule type="cellIs" dxfId="2487" priority="332" operator="greaterThan">
      <formula>0</formula>
    </cfRule>
  </conditionalFormatting>
  <conditionalFormatting sqref="H10:O10">
    <cfRule type="containsText" dxfId="2486" priority="329" operator="containsText" text="x">
      <formula>NOT(ISERROR(SEARCH("x",H10)))</formula>
    </cfRule>
    <cfRule type="cellIs" dxfId="2485" priority="331" operator="greaterThan">
      <formula>0</formula>
    </cfRule>
  </conditionalFormatting>
  <conditionalFormatting sqref="H10:O10">
    <cfRule type="cellIs" dxfId="2484" priority="330" operator="greaterThan">
      <formula>0</formula>
    </cfRule>
  </conditionalFormatting>
  <conditionalFormatting sqref="H10:O10">
    <cfRule type="cellIs" dxfId="2483" priority="327" operator="greaterThan">
      <formula>0</formula>
    </cfRule>
    <cfRule type="cellIs" dxfId="2482" priority="328" operator="greaterThan">
      <formula>0</formula>
    </cfRule>
  </conditionalFormatting>
  <conditionalFormatting sqref="H10:O10">
    <cfRule type="cellIs" dxfId="2481" priority="326" operator="greaterThan">
      <formula>0</formula>
    </cfRule>
  </conditionalFormatting>
  <conditionalFormatting sqref="H10:O10">
    <cfRule type="cellIs" dxfId="2480" priority="323" operator="greaterThan">
      <formula>0</formula>
    </cfRule>
    <cfRule type="cellIs" dxfId="2479" priority="324" operator="greaterThan">
      <formula>0</formula>
    </cfRule>
    <cfRule type="cellIs" dxfId="2478" priority="325" operator="greaterThan">
      <formula>0</formula>
    </cfRule>
  </conditionalFormatting>
  <conditionalFormatting sqref="H10:O10">
    <cfRule type="cellIs" dxfId="2477" priority="322" operator="greaterThan">
      <formula>0</formula>
    </cfRule>
  </conditionalFormatting>
  <conditionalFormatting sqref="H10:O10">
    <cfRule type="containsText" dxfId="2476" priority="319" operator="containsText" text="x">
      <formula>NOT(ISERROR(SEARCH("x",H10)))</formula>
    </cfRule>
    <cfRule type="cellIs" dxfId="2475" priority="321" operator="greaterThan">
      <formula>0</formula>
    </cfRule>
  </conditionalFormatting>
  <conditionalFormatting sqref="H10:O10">
    <cfRule type="cellIs" dxfId="2474" priority="320" operator="greaterThan">
      <formula>0</formula>
    </cfRule>
  </conditionalFormatting>
  <conditionalFormatting sqref="H10:O10">
    <cfRule type="cellIs" dxfId="2473" priority="316" operator="greaterThan">
      <formula>0</formula>
    </cfRule>
    <cfRule type="cellIs" dxfId="2472" priority="317" operator="greaterThan">
      <formula>0</formula>
    </cfRule>
    <cfRule type="cellIs" dxfId="2471" priority="318" operator="greaterThan">
      <formula>0</formula>
    </cfRule>
  </conditionalFormatting>
  <conditionalFormatting sqref="H10:O10">
    <cfRule type="cellIs" dxfId="2470" priority="315" operator="greaterThan">
      <formula>0</formula>
    </cfRule>
  </conditionalFormatting>
  <conditionalFormatting sqref="H10:O10">
    <cfRule type="containsBlanks" dxfId="2469" priority="311">
      <formula>LEN(TRIM(H10))=0</formula>
    </cfRule>
    <cfRule type="containsText" dxfId="2468" priority="312" operator="containsText" text="x">
      <formula>NOT(ISERROR(SEARCH("x",H10)))</formula>
    </cfRule>
    <cfRule type="cellIs" dxfId="2467" priority="314" operator="greaterThan">
      <formula>0</formula>
    </cfRule>
  </conditionalFormatting>
  <conditionalFormatting sqref="H10:O10">
    <cfRule type="cellIs" dxfId="2466" priority="313" operator="greaterThan">
      <formula>0</formula>
    </cfRule>
  </conditionalFormatting>
  <conditionalFormatting sqref="H12:O12">
    <cfRule type="cellIs" dxfId="2465" priority="309" operator="greaterThan">
      <formula>0</formula>
    </cfRule>
    <cfRule type="cellIs" dxfId="2464" priority="310" operator="greaterThan">
      <formula>0</formula>
    </cfRule>
  </conditionalFormatting>
  <conditionalFormatting sqref="H12:O12">
    <cfRule type="cellIs" dxfId="2463" priority="307" operator="greaterThan">
      <formula>0</formula>
    </cfRule>
    <cfRule type="cellIs" dxfId="2462" priority="308" operator="greaterThan">
      <formula>0</formula>
    </cfRule>
  </conditionalFormatting>
  <conditionalFormatting sqref="H12:O12">
    <cfRule type="cellIs" dxfId="2461" priority="305" operator="greaterThan">
      <formula>0</formula>
    </cfRule>
    <cfRule type="cellIs" dxfId="2460" priority="306" operator="greaterThan">
      <formula>0</formula>
    </cfRule>
  </conditionalFormatting>
  <conditionalFormatting sqref="H12:O12">
    <cfRule type="cellIs" dxfId="2459" priority="304" operator="greaterThan">
      <formula>0</formula>
    </cfRule>
  </conditionalFormatting>
  <conditionalFormatting sqref="H12:O12">
    <cfRule type="cellIs" dxfId="2458" priority="301" operator="greaterThan">
      <formula>0</formula>
    </cfRule>
    <cfRule type="cellIs" dxfId="2457" priority="302" operator="greaterThan">
      <formula>0</formula>
    </cfRule>
    <cfRule type="cellIs" dxfId="2456" priority="303" operator="greaterThan">
      <formula>0</formula>
    </cfRule>
  </conditionalFormatting>
  <conditionalFormatting sqref="H12:O12">
    <cfRule type="cellIs" dxfId="2455" priority="300" operator="greaterThan">
      <formula>0</formula>
    </cfRule>
  </conditionalFormatting>
  <conditionalFormatting sqref="H12:O12">
    <cfRule type="containsText" dxfId="2454" priority="297" operator="containsText" text="x">
      <formula>NOT(ISERROR(SEARCH("x",H12)))</formula>
    </cfRule>
    <cfRule type="cellIs" dxfId="2453" priority="299" operator="greaterThan">
      <formula>0</formula>
    </cfRule>
  </conditionalFormatting>
  <conditionalFormatting sqref="H12:O12">
    <cfRule type="cellIs" dxfId="2452" priority="298" operator="greaterThan">
      <formula>0</formula>
    </cfRule>
  </conditionalFormatting>
  <conditionalFormatting sqref="H12:O12">
    <cfRule type="cellIs" dxfId="2451" priority="295" operator="greaterThan">
      <formula>0</formula>
    </cfRule>
    <cfRule type="cellIs" dxfId="2450" priority="296" operator="greaterThan">
      <formula>0</formula>
    </cfRule>
  </conditionalFormatting>
  <conditionalFormatting sqref="H12:O12">
    <cfRule type="cellIs" dxfId="2449" priority="294" operator="greaterThan">
      <formula>0</formula>
    </cfRule>
  </conditionalFormatting>
  <conditionalFormatting sqref="H12:O12">
    <cfRule type="cellIs" dxfId="2448" priority="291" operator="greaterThan">
      <formula>0</formula>
    </cfRule>
    <cfRule type="cellIs" dxfId="2447" priority="292" operator="greaterThan">
      <formula>0</formula>
    </cfRule>
    <cfRule type="cellIs" dxfId="2446" priority="293" operator="greaterThan">
      <formula>0</formula>
    </cfRule>
  </conditionalFormatting>
  <conditionalFormatting sqref="H12:O12">
    <cfRule type="cellIs" dxfId="2445" priority="290" operator="greaterThan">
      <formula>0</formula>
    </cfRule>
  </conditionalFormatting>
  <conditionalFormatting sqref="H12:O12">
    <cfRule type="containsText" dxfId="2444" priority="287" operator="containsText" text="x">
      <formula>NOT(ISERROR(SEARCH("x",H12)))</formula>
    </cfRule>
    <cfRule type="cellIs" dxfId="2443" priority="289" operator="greaterThan">
      <formula>0</formula>
    </cfRule>
  </conditionalFormatting>
  <conditionalFormatting sqref="H12:O12">
    <cfRule type="cellIs" dxfId="2442" priority="288" operator="greaterThan">
      <formula>0</formula>
    </cfRule>
  </conditionalFormatting>
  <conditionalFormatting sqref="H12:O12">
    <cfRule type="cellIs" dxfId="2441" priority="285" operator="greaterThan">
      <formula>0</formula>
    </cfRule>
    <cfRule type="cellIs" dxfId="2440" priority="286" operator="greaterThan">
      <formula>0</formula>
    </cfRule>
  </conditionalFormatting>
  <conditionalFormatting sqref="H12:O12">
    <cfRule type="cellIs" dxfId="2439" priority="283" operator="greaterThan">
      <formula>0</formula>
    </cfRule>
    <cfRule type="cellIs" dxfId="2438" priority="284" operator="greaterThan">
      <formula>0</formula>
    </cfRule>
  </conditionalFormatting>
  <conditionalFormatting sqref="H12:O12">
    <cfRule type="cellIs" dxfId="2437" priority="282" operator="greaterThan">
      <formula>0</formula>
    </cfRule>
  </conditionalFormatting>
  <conditionalFormatting sqref="H12:O12">
    <cfRule type="cellIs" dxfId="2436" priority="279" operator="greaterThan">
      <formula>0</formula>
    </cfRule>
    <cfRule type="cellIs" dxfId="2435" priority="280" operator="greaterThan">
      <formula>0</formula>
    </cfRule>
    <cfRule type="cellIs" dxfId="2434" priority="281" operator="greaterThan">
      <formula>0</formula>
    </cfRule>
  </conditionalFormatting>
  <conditionalFormatting sqref="H12:O12">
    <cfRule type="cellIs" dxfId="2433" priority="278" operator="greaterThan">
      <formula>0</formula>
    </cfRule>
  </conditionalFormatting>
  <conditionalFormatting sqref="H12:O12">
    <cfRule type="containsText" dxfId="2432" priority="275" operator="containsText" text="x">
      <formula>NOT(ISERROR(SEARCH("x",H12)))</formula>
    </cfRule>
    <cfRule type="cellIs" dxfId="2431" priority="277" operator="greaterThan">
      <formula>0</formula>
    </cfRule>
  </conditionalFormatting>
  <conditionalFormatting sqref="H12:O12">
    <cfRule type="cellIs" dxfId="2430" priority="276" operator="greaterThan">
      <formula>0</formula>
    </cfRule>
  </conditionalFormatting>
  <conditionalFormatting sqref="H12:O12">
    <cfRule type="cellIs" dxfId="2429" priority="273" operator="greaterThan">
      <formula>0</formula>
    </cfRule>
    <cfRule type="cellIs" dxfId="2428" priority="274" operator="greaterThan">
      <formula>0</formula>
    </cfRule>
  </conditionalFormatting>
  <conditionalFormatting sqref="H12:O12">
    <cfRule type="cellIs" dxfId="2427" priority="272" operator="greaterThan">
      <formula>0</formula>
    </cfRule>
  </conditionalFormatting>
  <conditionalFormatting sqref="H12:O12">
    <cfRule type="cellIs" dxfId="2426" priority="269" operator="greaterThan">
      <formula>0</formula>
    </cfRule>
    <cfRule type="cellIs" dxfId="2425" priority="270" operator="greaterThan">
      <formula>0</formula>
    </cfRule>
    <cfRule type="cellIs" dxfId="2424" priority="271" operator="greaterThan">
      <formula>0</formula>
    </cfRule>
  </conditionalFormatting>
  <conditionalFormatting sqref="H12:O12">
    <cfRule type="cellIs" dxfId="2423" priority="268" operator="greaterThan">
      <formula>0</formula>
    </cfRule>
  </conditionalFormatting>
  <conditionalFormatting sqref="H12:O12">
    <cfRule type="containsText" dxfId="2422" priority="265" operator="containsText" text="x">
      <formula>NOT(ISERROR(SEARCH("x",H12)))</formula>
    </cfRule>
    <cfRule type="cellIs" dxfId="2421" priority="267" operator="greaterThan">
      <formula>0</formula>
    </cfRule>
  </conditionalFormatting>
  <conditionalFormatting sqref="H12:O12">
    <cfRule type="cellIs" dxfId="2420" priority="266" operator="greaterThan">
      <formula>0</formula>
    </cfRule>
  </conditionalFormatting>
  <conditionalFormatting sqref="H12:O12">
    <cfRule type="cellIs" dxfId="2419" priority="263" operator="greaterThan">
      <formula>0</formula>
    </cfRule>
    <cfRule type="cellIs" dxfId="2418" priority="264" operator="greaterThan">
      <formula>0</formula>
    </cfRule>
  </conditionalFormatting>
  <conditionalFormatting sqref="H12:O12">
    <cfRule type="cellIs" dxfId="2417" priority="262" operator="greaterThan">
      <formula>0</formula>
    </cfRule>
  </conditionalFormatting>
  <conditionalFormatting sqref="H12:O12">
    <cfRule type="cellIs" dxfId="2416" priority="259" operator="greaterThan">
      <formula>0</formula>
    </cfRule>
    <cfRule type="cellIs" dxfId="2415" priority="260" operator="greaterThan">
      <formula>0</formula>
    </cfRule>
    <cfRule type="cellIs" dxfId="2414" priority="261" operator="greaterThan">
      <formula>0</formula>
    </cfRule>
  </conditionalFormatting>
  <conditionalFormatting sqref="H12:O12">
    <cfRule type="cellIs" dxfId="2413" priority="258" operator="greaterThan">
      <formula>0</formula>
    </cfRule>
  </conditionalFormatting>
  <conditionalFormatting sqref="H12:O12">
    <cfRule type="containsText" dxfId="2412" priority="255" operator="containsText" text="x">
      <formula>NOT(ISERROR(SEARCH("x",H12)))</formula>
    </cfRule>
    <cfRule type="cellIs" dxfId="2411" priority="257" operator="greaterThan">
      <formula>0</formula>
    </cfRule>
  </conditionalFormatting>
  <conditionalFormatting sqref="H12:O12">
    <cfRule type="cellIs" dxfId="2410" priority="256" operator="greaterThan">
      <formula>0</formula>
    </cfRule>
  </conditionalFormatting>
  <conditionalFormatting sqref="H12:O12">
    <cfRule type="cellIs" dxfId="2409" priority="252" operator="greaterThan">
      <formula>0</formula>
    </cfRule>
    <cfRule type="cellIs" dxfId="2408" priority="253" operator="greaterThan">
      <formula>0</formula>
    </cfRule>
    <cfRule type="cellIs" dxfId="2407" priority="254" operator="greaterThan">
      <formula>0</formula>
    </cfRule>
  </conditionalFormatting>
  <conditionalFormatting sqref="H12:O12">
    <cfRule type="cellIs" dxfId="2406" priority="251" operator="greaterThan">
      <formula>0</formula>
    </cfRule>
  </conditionalFormatting>
  <conditionalFormatting sqref="H12:O12">
    <cfRule type="containsBlanks" dxfId="2405" priority="247">
      <formula>LEN(TRIM(H12))=0</formula>
    </cfRule>
    <cfRule type="containsText" dxfId="2404" priority="248" operator="containsText" text="x">
      <formula>NOT(ISERROR(SEARCH("x",H12)))</formula>
    </cfRule>
    <cfRule type="cellIs" dxfId="2403" priority="250" operator="greaterThan">
      <formula>0</formula>
    </cfRule>
  </conditionalFormatting>
  <conditionalFormatting sqref="H12:O12">
    <cfRule type="cellIs" dxfId="2402" priority="249" operator="greaterThan">
      <formula>0</formula>
    </cfRule>
  </conditionalFormatting>
  <conditionalFormatting sqref="H8:O8">
    <cfRule type="cellIs" dxfId="2401" priority="245" operator="greaterThan">
      <formula>0</formula>
    </cfRule>
    <cfRule type="cellIs" dxfId="2400" priority="246" operator="greaterThan">
      <formula>0</formula>
    </cfRule>
  </conditionalFormatting>
  <conditionalFormatting sqref="H8:O8">
    <cfRule type="cellIs" dxfId="2399" priority="242" operator="greaterThan">
      <formula>0</formula>
    </cfRule>
    <cfRule type="cellIs" dxfId="2398" priority="243" operator="greaterThan">
      <formula>0</formula>
    </cfRule>
    <cfRule type="cellIs" dxfId="2397" priority="244" operator="greaterThan">
      <formula>0</formula>
    </cfRule>
  </conditionalFormatting>
  <conditionalFormatting sqref="H8:O8">
    <cfRule type="cellIs" dxfId="2396" priority="241" operator="greaterThan">
      <formula>0</formula>
    </cfRule>
  </conditionalFormatting>
  <conditionalFormatting sqref="H8:O8">
    <cfRule type="cellIs" dxfId="2395" priority="240" operator="greaterThan">
      <formula>0</formula>
    </cfRule>
  </conditionalFormatting>
  <conditionalFormatting sqref="H8:O8">
    <cfRule type="cellIs" dxfId="2394" priority="239" operator="greaterThan">
      <formula>0</formula>
    </cfRule>
  </conditionalFormatting>
  <conditionalFormatting sqref="H8:O8">
    <cfRule type="cellIs" dxfId="2393" priority="236" operator="greaterThan">
      <formula>0</formula>
    </cfRule>
    <cfRule type="cellIs" dxfId="2392" priority="237" operator="greaterThan">
      <formula>0</formula>
    </cfRule>
    <cfRule type="cellIs" dxfId="2391" priority="238" operator="greaterThan">
      <formula>0</formula>
    </cfRule>
  </conditionalFormatting>
  <conditionalFormatting sqref="H8:O8">
    <cfRule type="cellIs" dxfId="2390" priority="235" operator="greaterThan">
      <formula>0</formula>
    </cfRule>
  </conditionalFormatting>
  <conditionalFormatting sqref="H8:O8">
    <cfRule type="containsText" dxfId="2389" priority="232" operator="containsText" text="x">
      <formula>NOT(ISERROR(SEARCH("x",H8)))</formula>
    </cfRule>
    <cfRule type="cellIs" dxfId="2388" priority="234" operator="greaterThan">
      <formula>0</formula>
    </cfRule>
  </conditionalFormatting>
  <conditionalFormatting sqref="H8:O8">
    <cfRule type="cellIs" dxfId="2387" priority="233" operator="greaterThan">
      <formula>0</formula>
    </cfRule>
  </conditionalFormatting>
  <conditionalFormatting sqref="H8:O8">
    <cfRule type="containsBlanks" dxfId="2386" priority="229">
      <formula>LEN(TRIM(H8))=0</formula>
    </cfRule>
    <cfRule type="containsText" dxfId="2385" priority="230" operator="containsText" text="x">
      <formula>NOT(ISERROR(SEARCH("x",H8)))</formula>
    </cfRule>
    <cfRule type="cellIs" dxfId="2384" priority="231" operator="greaterThan">
      <formula>0</formula>
    </cfRule>
  </conditionalFormatting>
  <conditionalFormatting sqref="H8:O8">
    <cfRule type="cellIs" dxfId="2383" priority="226" operator="greaterThan">
      <formula>0</formula>
    </cfRule>
    <cfRule type="cellIs" dxfId="2382" priority="227" operator="greaterThan">
      <formula>0</formula>
    </cfRule>
    <cfRule type="cellIs" dxfId="2381" priority="228" operator="greaterThan">
      <formula>0</formula>
    </cfRule>
  </conditionalFormatting>
  <conditionalFormatting sqref="H8:O8">
    <cfRule type="cellIs" dxfId="2380" priority="225" operator="greaterThan">
      <formula>0</formula>
    </cfRule>
  </conditionalFormatting>
  <conditionalFormatting sqref="H8:O8">
    <cfRule type="containsBlanks" dxfId="2379" priority="221">
      <formula>LEN(TRIM(H8))=0</formula>
    </cfRule>
    <cfRule type="containsText" dxfId="2378" priority="222" operator="containsText" text="x">
      <formula>NOT(ISERROR(SEARCH("x",H8)))</formula>
    </cfRule>
    <cfRule type="cellIs" dxfId="2377" priority="224" operator="greaterThan">
      <formula>0</formula>
    </cfRule>
  </conditionalFormatting>
  <conditionalFormatting sqref="H8:O8">
    <cfRule type="cellIs" dxfId="2376" priority="223" operator="greaterThan">
      <formula>0</formula>
    </cfRule>
  </conditionalFormatting>
  <conditionalFormatting sqref="H8:O8">
    <cfRule type="cellIs" dxfId="2375" priority="218" operator="greaterThan">
      <formula>0</formula>
    </cfRule>
    <cfRule type="cellIs" dxfId="2374" priority="219" operator="greaterThan">
      <formula>0</formula>
    </cfRule>
    <cfRule type="cellIs" dxfId="2373" priority="220" operator="greaterThan">
      <formula>0</formula>
    </cfRule>
  </conditionalFormatting>
  <conditionalFormatting sqref="H8:O8">
    <cfRule type="cellIs" dxfId="2372" priority="217" operator="greaterThan">
      <formula>0</formula>
    </cfRule>
  </conditionalFormatting>
  <conditionalFormatting sqref="H8:O8">
    <cfRule type="containsBlanks" dxfId="2371" priority="213">
      <formula>LEN(TRIM(H8))=0</formula>
    </cfRule>
    <cfRule type="containsText" dxfId="2370" priority="214" operator="containsText" text="x">
      <formula>NOT(ISERROR(SEARCH("x",H8)))</formula>
    </cfRule>
    <cfRule type="cellIs" dxfId="2369" priority="216" operator="greaterThan">
      <formula>0</formula>
    </cfRule>
  </conditionalFormatting>
  <conditionalFormatting sqref="H8:O8">
    <cfRule type="cellIs" dxfId="2368" priority="215" operator="greaterThan">
      <formula>0</formula>
    </cfRule>
  </conditionalFormatting>
  <conditionalFormatting sqref="H10:O10">
    <cfRule type="cellIs" dxfId="2367" priority="211" operator="greaterThan">
      <formula>0</formula>
    </cfRule>
    <cfRule type="cellIs" dxfId="2366" priority="212" operator="greaterThan">
      <formula>0</formula>
    </cfRule>
  </conditionalFormatting>
  <conditionalFormatting sqref="H10:O10">
    <cfRule type="cellIs" dxfId="2365" priority="209" operator="greaterThan">
      <formula>0</formula>
    </cfRule>
    <cfRule type="cellIs" dxfId="2364" priority="210" operator="greaterThan">
      <formula>0</formula>
    </cfRule>
  </conditionalFormatting>
  <conditionalFormatting sqref="H10:O10">
    <cfRule type="cellIs" dxfId="2363" priority="208" operator="greaterThan">
      <formula>0</formula>
    </cfRule>
  </conditionalFormatting>
  <conditionalFormatting sqref="H10:O10">
    <cfRule type="cellIs" dxfId="2362" priority="205" operator="greaterThan">
      <formula>0</formula>
    </cfRule>
    <cfRule type="cellIs" dxfId="2361" priority="206" operator="greaterThan">
      <formula>0</formula>
    </cfRule>
    <cfRule type="cellIs" dxfId="2360" priority="207" operator="greaterThan">
      <formula>0</formula>
    </cfRule>
  </conditionalFormatting>
  <conditionalFormatting sqref="H10:O10">
    <cfRule type="cellIs" dxfId="2359" priority="204" operator="greaterThan">
      <formula>0</formula>
    </cfRule>
  </conditionalFormatting>
  <conditionalFormatting sqref="H10:O10">
    <cfRule type="containsText" dxfId="2358" priority="201" operator="containsText" text="x">
      <formula>NOT(ISERROR(SEARCH("x",H10)))</formula>
    </cfRule>
    <cfRule type="cellIs" dxfId="2357" priority="203" operator="greaterThan">
      <formula>0</formula>
    </cfRule>
  </conditionalFormatting>
  <conditionalFormatting sqref="H10:O10">
    <cfRule type="cellIs" dxfId="2356" priority="202" operator="greaterThan">
      <formula>0</formula>
    </cfRule>
  </conditionalFormatting>
  <conditionalFormatting sqref="H10:O10">
    <cfRule type="cellIs" dxfId="2355" priority="199" operator="greaterThan">
      <formula>0</formula>
    </cfRule>
    <cfRule type="cellIs" dxfId="2354" priority="200" operator="greaterThan">
      <formula>0</formula>
    </cfRule>
  </conditionalFormatting>
  <conditionalFormatting sqref="H10:O10">
    <cfRule type="cellIs" dxfId="2353" priority="198" operator="greaterThan">
      <formula>0</formula>
    </cfRule>
  </conditionalFormatting>
  <conditionalFormatting sqref="H10:O10">
    <cfRule type="cellIs" dxfId="2352" priority="195" operator="greaterThan">
      <formula>0</formula>
    </cfRule>
    <cfRule type="cellIs" dxfId="2351" priority="196" operator="greaterThan">
      <formula>0</formula>
    </cfRule>
    <cfRule type="cellIs" dxfId="2350" priority="197" operator="greaterThan">
      <formula>0</formula>
    </cfRule>
  </conditionalFormatting>
  <conditionalFormatting sqref="H10:O10">
    <cfRule type="cellIs" dxfId="2349" priority="194" operator="greaterThan">
      <formula>0</formula>
    </cfRule>
  </conditionalFormatting>
  <conditionalFormatting sqref="H10:O10">
    <cfRule type="containsText" dxfId="2348" priority="191" operator="containsText" text="x">
      <formula>NOT(ISERROR(SEARCH("x",H10)))</formula>
    </cfRule>
    <cfRule type="cellIs" dxfId="2347" priority="193" operator="greaterThan">
      <formula>0</formula>
    </cfRule>
  </conditionalFormatting>
  <conditionalFormatting sqref="H10:O10">
    <cfRule type="cellIs" dxfId="2346" priority="192" operator="greaterThan">
      <formula>0</formula>
    </cfRule>
  </conditionalFormatting>
  <conditionalFormatting sqref="H10:O10">
    <cfRule type="cellIs" dxfId="2345" priority="189" operator="greaterThan">
      <formula>0</formula>
    </cfRule>
    <cfRule type="cellIs" dxfId="2344" priority="190" operator="greaterThan">
      <formula>0</formula>
    </cfRule>
  </conditionalFormatting>
  <conditionalFormatting sqref="H10:O10">
    <cfRule type="cellIs" dxfId="2343" priority="188" operator="greaterThan">
      <formula>0</formula>
    </cfRule>
  </conditionalFormatting>
  <conditionalFormatting sqref="H10:O10">
    <cfRule type="cellIs" dxfId="2342" priority="185" operator="greaterThan">
      <formula>0</formula>
    </cfRule>
    <cfRule type="cellIs" dxfId="2341" priority="186" operator="greaterThan">
      <formula>0</formula>
    </cfRule>
    <cfRule type="cellIs" dxfId="2340" priority="187" operator="greaterThan">
      <formula>0</formula>
    </cfRule>
  </conditionalFormatting>
  <conditionalFormatting sqref="H10:O10">
    <cfRule type="cellIs" dxfId="2339" priority="184" operator="greaterThan">
      <formula>0</formula>
    </cfRule>
  </conditionalFormatting>
  <conditionalFormatting sqref="H10:O10">
    <cfRule type="containsText" dxfId="2338" priority="181" operator="containsText" text="x">
      <formula>NOT(ISERROR(SEARCH("x",H10)))</formula>
    </cfRule>
    <cfRule type="cellIs" dxfId="2337" priority="183" operator="greaterThan">
      <formula>0</formula>
    </cfRule>
  </conditionalFormatting>
  <conditionalFormatting sqref="H10:O10">
    <cfRule type="cellIs" dxfId="2336" priority="182" operator="greaterThan">
      <formula>0</formula>
    </cfRule>
  </conditionalFormatting>
  <conditionalFormatting sqref="H10:O10">
    <cfRule type="cellIs" dxfId="2335" priority="178" operator="greaterThan">
      <formula>0</formula>
    </cfRule>
    <cfRule type="cellIs" dxfId="2334" priority="179" operator="greaterThan">
      <formula>0</formula>
    </cfRule>
    <cfRule type="cellIs" dxfId="2333" priority="180" operator="greaterThan">
      <formula>0</formula>
    </cfRule>
  </conditionalFormatting>
  <conditionalFormatting sqref="H10:O10">
    <cfRule type="cellIs" dxfId="2332" priority="177" operator="greaterThan">
      <formula>0</formula>
    </cfRule>
  </conditionalFormatting>
  <conditionalFormatting sqref="H10:O10">
    <cfRule type="containsBlanks" dxfId="2331" priority="173">
      <formula>LEN(TRIM(H10))=0</formula>
    </cfRule>
    <cfRule type="containsText" dxfId="2330" priority="174" operator="containsText" text="x">
      <formula>NOT(ISERROR(SEARCH("x",H10)))</formula>
    </cfRule>
    <cfRule type="cellIs" dxfId="2329" priority="176" operator="greaterThan">
      <formula>0</formula>
    </cfRule>
  </conditionalFormatting>
  <conditionalFormatting sqref="H10:O10">
    <cfRule type="cellIs" dxfId="2328" priority="175" operator="greaterThan">
      <formula>0</formula>
    </cfRule>
  </conditionalFormatting>
  <conditionalFormatting sqref="H10:O10">
    <cfRule type="cellIs" dxfId="2327" priority="171" operator="greaterThan">
      <formula>0</formula>
    </cfRule>
    <cfRule type="cellIs" dxfId="2326" priority="172" operator="greaterThan">
      <formula>0</formula>
    </cfRule>
  </conditionalFormatting>
  <conditionalFormatting sqref="H10:O10">
    <cfRule type="cellIs" dxfId="2325" priority="168" operator="greaterThan">
      <formula>0</formula>
    </cfRule>
    <cfRule type="cellIs" dxfId="2324" priority="169" operator="greaterThan">
      <formula>0</formula>
    </cfRule>
    <cfRule type="cellIs" dxfId="2323" priority="170" operator="greaterThan">
      <formula>0</formula>
    </cfRule>
  </conditionalFormatting>
  <conditionalFormatting sqref="H10:O10">
    <cfRule type="cellIs" dxfId="2322" priority="167" operator="greaterThan">
      <formula>0</formula>
    </cfRule>
  </conditionalFormatting>
  <conditionalFormatting sqref="H10:O10">
    <cfRule type="cellIs" dxfId="2321" priority="166" operator="greaterThan">
      <formula>0</formula>
    </cfRule>
  </conditionalFormatting>
  <conditionalFormatting sqref="H10:O10">
    <cfRule type="cellIs" dxfId="2320" priority="165" operator="greaterThan">
      <formula>0</formula>
    </cfRule>
  </conditionalFormatting>
  <conditionalFormatting sqref="H10:O10">
    <cfRule type="cellIs" dxfId="2319" priority="162" operator="greaterThan">
      <formula>0</formula>
    </cfRule>
    <cfRule type="cellIs" dxfId="2318" priority="163" operator="greaterThan">
      <formula>0</formula>
    </cfRule>
    <cfRule type="cellIs" dxfId="2317" priority="164" operator="greaterThan">
      <formula>0</formula>
    </cfRule>
  </conditionalFormatting>
  <conditionalFormatting sqref="H10:O10">
    <cfRule type="cellIs" dxfId="2316" priority="161" operator="greaterThan">
      <formula>0</formula>
    </cfRule>
  </conditionalFormatting>
  <conditionalFormatting sqref="H10:O10">
    <cfRule type="containsText" dxfId="2315" priority="158" operator="containsText" text="x">
      <formula>NOT(ISERROR(SEARCH("x",H10)))</formula>
    </cfRule>
    <cfRule type="cellIs" dxfId="2314" priority="160" operator="greaterThan">
      <formula>0</formula>
    </cfRule>
  </conditionalFormatting>
  <conditionalFormatting sqref="H10:O10">
    <cfRule type="cellIs" dxfId="2313" priority="159" operator="greaterThan">
      <formula>0</formula>
    </cfRule>
  </conditionalFormatting>
  <conditionalFormatting sqref="H10:O10">
    <cfRule type="containsBlanks" dxfId="2312" priority="155">
      <formula>LEN(TRIM(H10))=0</formula>
    </cfRule>
    <cfRule type="containsText" dxfId="2311" priority="156" operator="containsText" text="x">
      <formula>NOT(ISERROR(SEARCH("x",H10)))</formula>
    </cfRule>
    <cfRule type="cellIs" dxfId="2310" priority="157" operator="greaterThan">
      <formula>0</formula>
    </cfRule>
  </conditionalFormatting>
  <conditionalFormatting sqref="H10:O10">
    <cfRule type="cellIs" dxfId="2309" priority="152" operator="greaterThan">
      <formula>0</formula>
    </cfRule>
    <cfRule type="cellIs" dxfId="2308" priority="153" operator="greaterThan">
      <formula>0</formula>
    </cfRule>
    <cfRule type="cellIs" dxfId="2307" priority="154" operator="greaterThan">
      <formula>0</formula>
    </cfRule>
  </conditionalFormatting>
  <conditionalFormatting sqref="H10:O10">
    <cfRule type="cellIs" dxfId="2306" priority="151" operator="greaterThan">
      <formula>0</formula>
    </cfRule>
  </conditionalFormatting>
  <conditionalFormatting sqref="H10:O10">
    <cfRule type="containsBlanks" dxfId="2305" priority="147">
      <formula>LEN(TRIM(H10))=0</formula>
    </cfRule>
    <cfRule type="containsText" dxfId="2304" priority="148" operator="containsText" text="x">
      <formula>NOT(ISERROR(SEARCH("x",H10)))</formula>
    </cfRule>
    <cfRule type="cellIs" dxfId="2303" priority="150" operator="greaterThan">
      <formula>0</formula>
    </cfRule>
  </conditionalFormatting>
  <conditionalFormatting sqref="H10:O10">
    <cfRule type="cellIs" dxfId="2302" priority="149" operator="greaterThan">
      <formula>0</formula>
    </cfRule>
  </conditionalFormatting>
  <conditionalFormatting sqref="H10:O10">
    <cfRule type="cellIs" dxfId="2301" priority="144" operator="greaterThan">
      <formula>0</formula>
    </cfRule>
    <cfRule type="cellIs" dxfId="2300" priority="145" operator="greaterThan">
      <formula>0</formula>
    </cfRule>
    <cfRule type="cellIs" dxfId="2299" priority="146" operator="greaterThan">
      <formula>0</formula>
    </cfRule>
  </conditionalFormatting>
  <conditionalFormatting sqref="H10:O10">
    <cfRule type="cellIs" dxfId="2298" priority="143" operator="greaterThan">
      <formula>0</formula>
    </cfRule>
  </conditionalFormatting>
  <conditionalFormatting sqref="H10:O10">
    <cfRule type="containsBlanks" dxfId="2297" priority="139">
      <formula>LEN(TRIM(H10))=0</formula>
    </cfRule>
    <cfRule type="containsText" dxfId="2296" priority="140" operator="containsText" text="x">
      <formula>NOT(ISERROR(SEARCH("x",H10)))</formula>
    </cfRule>
    <cfRule type="cellIs" dxfId="2295" priority="142" operator="greaterThan">
      <formula>0</formula>
    </cfRule>
  </conditionalFormatting>
  <conditionalFormatting sqref="H10:O10">
    <cfRule type="cellIs" dxfId="2294" priority="141" operator="greaterThan">
      <formula>0</formula>
    </cfRule>
  </conditionalFormatting>
  <conditionalFormatting sqref="H12:O12">
    <cfRule type="cellIs" dxfId="2293" priority="137" operator="greaterThan">
      <formula>0</formula>
    </cfRule>
    <cfRule type="cellIs" dxfId="2292" priority="138" operator="greaterThan">
      <formula>0</formula>
    </cfRule>
  </conditionalFormatting>
  <conditionalFormatting sqref="H12:O12">
    <cfRule type="cellIs" dxfId="2291" priority="135" operator="greaterThan">
      <formula>0</formula>
    </cfRule>
    <cfRule type="cellIs" dxfId="2290" priority="136" operator="greaterThan">
      <formula>0</formula>
    </cfRule>
  </conditionalFormatting>
  <conditionalFormatting sqref="H12:O12">
    <cfRule type="cellIs" dxfId="2289" priority="133" operator="greaterThan">
      <formula>0</formula>
    </cfRule>
    <cfRule type="cellIs" dxfId="2288" priority="134" operator="greaterThan">
      <formula>0</formula>
    </cfRule>
  </conditionalFormatting>
  <conditionalFormatting sqref="H12:O12">
    <cfRule type="cellIs" dxfId="2287" priority="132" operator="greaterThan">
      <formula>0</formula>
    </cfRule>
  </conditionalFormatting>
  <conditionalFormatting sqref="H12:O12">
    <cfRule type="cellIs" dxfId="2286" priority="129" operator="greaterThan">
      <formula>0</formula>
    </cfRule>
    <cfRule type="cellIs" dxfId="2285" priority="130" operator="greaterThan">
      <formula>0</formula>
    </cfRule>
    <cfRule type="cellIs" dxfId="2284" priority="131" operator="greaterThan">
      <formula>0</formula>
    </cfRule>
  </conditionalFormatting>
  <conditionalFormatting sqref="H12:O12">
    <cfRule type="cellIs" dxfId="2283" priority="128" operator="greaterThan">
      <formula>0</formula>
    </cfRule>
  </conditionalFormatting>
  <conditionalFormatting sqref="H12:O12">
    <cfRule type="containsText" dxfId="2282" priority="125" operator="containsText" text="x">
      <formula>NOT(ISERROR(SEARCH("x",H12)))</formula>
    </cfRule>
    <cfRule type="cellIs" dxfId="2281" priority="127" operator="greaterThan">
      <formula>0</formula>
    </cfRule>
  </conditionalFormatting>
  <conditionalFormatting sqref="H12:O12">
    <cfRule type="cellIs" dxfId="2280" priority="126" operator="greaterThan">
      <formula>0</formula>
    </cfRule>
  </conditionalFormatting>
  <conditionalFormatting sqref="H12:O12">
    <cfRule type="cellIs" dxfId="2279" priority="123" operator="greaterThan">
      <formula>0</formula>
    </cfRule>
    <cfRule type="cellIs" dxfId="2278" priority="124" operator="greaterThan">
      <formula>0</formula>
    </cfRule>
  </conditionalFormatting>
  <conditionalFormatting sqref="H12:O12">
    <cfRule type="cellIs" dxfId="2277" priority="122" operator="greaterThan">
      <formula>0</formula>
    </cfRule>
  </conditionalFormatting>
  <conditionalFormatting sqref="H12:O12">
    <cfRule type="cellIs" dxfId="2276" priority="119" operator="greaterThan">
      <formula>0</formula>
    </cfRule>
    <cfRule type="cellIs" dxfId="2275" priority="120" operator="greaterThan">
      <formula>0</formula>
    </cfRule>
    <cfRule type="cellIs" dxfId="2274" priority="121" operator="greaterThan">
      <formula>0</formula>
    </cfRule>
  </conditionalFormatting>
  <conditionalFormatting sqref="H12:O12">
    <cfRule type="cellIs" dxfId="2273" priority="118" operator="greaterThan">
      <formula>0</formula>
    </cfRule>
  </conditionalFormatting>
  <conditionalFormatting sqref="H12:O12">
    <cfRule type="containsText" dxfId="2272" priority="115" operator="containsText" text="x">
      <formula>NOT(ISERROR(SEARCH("x",H12)))</formula>
    </cfRule>
    <cfRule type="cellIs" dxfId="2271" priority="117" operator="greaterThan">
      <formula>0</formula>
    </cfRule>
  </conditionalFormatting>
  <conditionalFormatting sqref="H12:O12">
    <cfRule type="cellIs" dxfId="2270" priority="116" operator="greaterThan">
      <formula>0</formula>
    </cfRule>
  </conditionalFormatting>
  <conditionalFormatting sqref="H12:O12">
    <cfRule type="cellIs" dxfId="2269" priority="113" operator="greaterThan">
      <formula>0</formula>
    </cfRule>
    <cfRule type="cellIs" dxfId="2268" priority="114" operator="greaterThan">
      <formula>0</formula>
    </cfRule>
  </conditionalFormatting>
  <conditionalFormatting sqref="H12:O12">
    <cfRule type="cellIs" dxfId="2267" priority="111" operator="greaterThan">
      <formula>0</formula>
    </cfRule>
    <cfRule type="cellIs" dxfId="2266" priority="112" operator="greaterThan">
      <formula>0</formula>
    </cfRule>
  </conditionalFormatting>
  <conditionalFormatting sqref="H12:O12">
    <cfRule type="cellIs" dxfId="2265" priority="110" operator="greaterThan">
      <formula>0</formula>
    </cfRule>
  </conditionalFormatting>
  <conditionalFormatting sqref="H12:O12">
    <cfRule type="cellIs" dxfId="2264" priority="107" operator="greaterThan">
      <formula>0</formula>
    </cfRule>
    <cfRule type="cellIs" dxfId="2263" priority="108" operator="greaterThan">
      <formula>0</formula>
    </cfRule>
    <cfRule type="cellIs" dxfId="2262" priority="109" operator="greaterThan">
      <formula>0</formula>
    </cfRule>
  </conditionalFormatting>
  <conditionalFormatting sqref="H12:O12">
    <cfRule type="cellIs" dxfId="2261" priority="106" operator="greaterThan">
      <formula>0</formula>
    </cfRule>
  </conditionalFormatting>
  <conditionalFormatting sqref="H12:O12">
    <cfRule type="containsText" dxfId="2260" priority="103" operator="containsText" text="x">
      <formula>NOT(ISERROR(SEARCH("x",H12)))</formula>
    </cfRule>
    <cfRule type="cellIs" dxfId="2259" priority="105" operator="greaterThan">
      <formula>0</formula>
    </cfRule>
  </conditionalFormatting>
  <conditionalFormatting sqref="H12:O12">
    <cfRule type="cellIs" dxfId="2258" priority="104" operator="greaterThan">
      <formula>0</formula>
    </cfRule>
  </conditionalFormatting>
  <conditionalFormatting sqref="H12:O12">
    <cfRule type="cellIs" dxfId="2257" priority="101" operator="greaterThan">
      <formula>0</formula>
    </cfRule>
    <cfRule type="cellIs" dxfId="2256" priority="102" operator="greaterThan">
      <formula>0</formula>
    </cfRule>
  </conditionalFormatting>
  <conditionalFormatting sqref="H12:O12">
    <cfRule type="cellIs" dxfId="2255" priority="100" operator="greaterThan">
      <formula>0</formula>
    </cfRule>
  </conditionalFormatting>
  <conditionalFormatting sqref="H12:O12">
    <cfRule type="cellIs" dxfId="2254" priority="97" operator="greaterThan">
      <formula>0</formula>
    </cfRule>
    <cfRule type="cellIs" dxfId="2253" priority="98" operator="greaterThan">
      <formula>0</formula>
    </cfRule>
    <cfRule type="cellIs" dxfId="2252" priority="99" operator="greaterThan">
      <formula>0</formula>
    </cfRule>
  </conditionalFormatting>
  <conditionalFormatting sqref="H12:O12">
    <cfRule type="cellIs" dxfId="2251" priority="96" operator="greaterThan">
      <formula>0</formula>
    </cfRule>
  </conditionalFormatting>
  <conditionalFormatting sqref="H12:O12">
    <cfRule type="containsText" dxfId="2250" priority="93" operator="containsText" text="x">
      <formula>NOT(ISERROR(SEARCH("x",H12)))</formula>
    </cfRule>
    <cfRule type="cellIs" dxfId="2249" priority="95" operator="greaterThan">
      <formula>0</formula>
    </cfRule>
  </conditionalFormatting>
  <conditionalFormatting sqref="H12:O12">
    <cfRule type="cellIs" dxfId="2248" priority="94" operator="greaterThan">
      <formula>0</formula>
    </cfRule>
  </conditionalFormatting>
  <conditionalFormatting sqref="H12:O12">
    <cfRule type="cellIs" dxfId="2247" priority="91" operator="greaterThan">
      <formula>0</formula>
    </cfRule>
    <cfRule type="cellIs" dxfId="2246" priority="92" operator="greaterThan">
      <formula>0</formula>
    </cfRule>
  </conditionalFormatting>
  <conditionalFormatting sqref="H12:O12">
    <cfRule type="cellIs" dxfId="2245" priority="90" operator="greaterThan">
      <formula>0</formula>
    </cfRule>
  </conditionalFormatting>
  <conditionalFormatting sqref="H12:O12">
    <cfRule type="cellIs" dxfId="2244" priority="87" operator="greaterThan">
      <formula>0</formula>
    </cfRule>
    <cfRule type="cellIs" dxfId="2243" priority="88" operator="greaterThan">
      <formula>0</formula>
    </cfRule>
    <cfRule type="cellIs" dxfId="2242" priority="89" operator="greaterThan">
      <formula>0</formula>
    </cfRule>
  </conditionalFormatting>
  <conditionalFormatting sqref="H12:O12">
    <cfRule type="cellIs" dxfId="2241" priority="86" operator="greaterThan">
      <formula>0</formula>
    </cfRule>
  </conditionalFormatting>
  <conditionalFormatting sqref="H12:O12">
    <cfRule type="containsText" dxfId="2240" priority="83" operator="containsText" text="x">
      <formula>NOT(ISERROR(SEARCH("x",H12)))</formula>
    </cfRule>
    <cfRule type="cellIs" dxfId="2239" priority="85" operator="greaterThan">
      <formula>0</formula>
    </cfRule>
  </conditionalFormatting>
  <conditionalFormatting sqref="H12:O12">
    <cfRule type="cellIs" dxfId="2238" priority="84" operator="greaterThan">
      <formula>0</formula>
    </cfRule>
  </conditionalFormatting>
  <conditionalFormatting sqref="H12:O12">
    <cfRule type="cellIs" dxfId="2237" priority="80" operator="greaterThan">
      <formula>0</formula>
    </cfRule>
    <cfRule type="cellIs" dxfId="2236" priority="81" operator="greaterThan">
      <formula>0</formula>
    </cfRule>
    <cfRule type="cellIs" dxfId="2235" priority="82" operator="greaterThan">
      <formula>0</formula>
    </cfRule>
  </conditionalFormatting>
  <conditionalFormatting sqref="H12:O12">
    <cfRule type="cellIs" dxfId="2234" priority="79" operator="greaterThan">
      <formula>0</formula>
    </cfRule>
  </conditionalFormatting>
  <conditionalFormatting sqref="H12:O12">
    <cfRule type="containsBlanks" dxfId="2233" priority="75">
      <formula>LEN(TRIM(H12))=0</formula>
    </cfRule>
    <cfRule type="containsText" dxfId="2232" priority="76" operator="containsText" text="x">
      <formula>NOT(ISERROR(SEARCH("x",H12)))</formula>
    </cfRule>
    <cfRule type="cellIs" dxfId="2231" priority="78" operator="greaterThan">
      <formula>0</formula>
    </cfRule>
  </conditionalFormatting>
  <conditionalFormatting sqref="H12:O12">
    <cfRule type="cellIs" dxfId="2230" priority="77" operator="greaterThan">
      <formula>0</formula>
    </cfRule>
  </conditionalFormatting>
  <conditionalFormatting sqref="H12:O12">
    <cfRule type="cellIs" dxfId="2229" priority="73" operator="greaterThan">
      <formula>0</formula>
    </cfRule>
    <cfRule type="cellIs" dxfId="2228" priority="74" operator="greaterThan">
      <formula>0</formula>
    </cfRule>
  </conditionalFormatting>
  <conditionalFormatting sqref="H12:O12">
    <cfRule type="cellIs" dxfId="2227" priority="71" operator="greaterThan">
      <formula>0</formula>
    </cfRule>
    <cfRule type="cellIs" dxfId="2226" priority="72" operator="greaterThan">
      <formula>0</formula>
    </cfRule>
  </conditionalFormatting>
  <conditionalFormatting sqref="H12:O12">
    <cfRule type="cellIs" dxfId="2225" priority="70" operator="greaterThan">
      <formula>0</formula>
    </cfRule>
  </conditionalFormatting>
  <conditionalFormatting sqref="H12:O12">
    <cfRule type="cellIs" dxfId="2224" priority="67" operator="greaterThan">
      <formula>0</formula>
    </cfRule>
    <cfRule type="cellIs" dxfId="2223" priority="68" operator="greaterThan">
      <formula>0</formula>
    </cfRule>
    <cfRule type="cellIs" dxfId="2222" priority="69" operator="greaterThan">
      <formula>0</formula>
    </cfRule>
  </conditionalFormatting>
  <conditionalFormatting sqref="H12:O12">
    <cfRule type="cellIs" dxfId="2221" priority="66" operator="greaterThan">
      <formula>0</formula>
    </cfRule>
  </conditionalFormatting>
  <conditionalFormatting sqref="H12:O12">
    <cfRule type="containsText" dxfId="2220" priority="63" operator="containsText" text="x">
      <formula>NOT(ISERROR(SEARCH("x",H12)))</formula>
    </cfRule>
    <cfRule type="cellIs" dxfId="2219" priority="65" operator="greaterThan">
      <formula>0</formula>
    </cfRule>
  </conditionalFormatting>
  <conditionalFormatting sqref="H12:O12">
    <cfRule type="cellIs" dxfId="2218" priority="64" operator="greaterThan">
      <formula>0</formula>
    </cfRule>
  </conditionalFormatting>
  <conditionalFormatting sqref="H12:O12">
    <cfRule type="cellIs" dxfId="2217" priority="61" operator="greaterThan">
      <formula>0</formula>
    </cfRule>
    <cfRule type="cellIs" dxfId="2216" priority="62" operator="greaterThan">
      <formula>0</formula>
    </cfRule>
  </conditionalFormatting>
  <conditionalFormatting sqref="H12:O12">
    <cfRule type="cellIs" dxfId="2215" priority="60" operator="greaterThan">
      <formula>0</formula>
    </cfRule>
  </conditionalFormatting>
  <conditionalFormatting sqref="H12:O12">
    <cfRule type="cellIs" dxfId="2214" priority="57" operator="greaterThan">
      <formula>0</formula>
    </cfRule>
    <cfRule type="cellIs" dxfId="2213" priority="58" operator="greaterThan">
      <formula>0</formula>
    </cfRule>
    <cfRule type="cellIs" dxfId="2212" priority="59" operator="greaterThan">
      <formula>0</formula>
    </cfRule>
  </conditionalFormatting>
  <conditionalFormatting sqref="H12:O12">
    <cfRule type="cellIs" dxfId="2211" priority="56" operator="greaterThan">
      <formula>0</formula>
    </cfRule>
  </conditionalFormatting>
  <conditionalFormatting sqref="H12:O12">
    <cfRule type="containsText" dxfId="2210" priority="53" operator="containsText" text="x">
      <formula>NOT(ISERROR(SEARCH("x",H12)))</formula>
    </cfRule>
    <cfRule type="cellIs" dxfId="2209" priority="55" operator="greaterThan">
      <formula>0</formula>
    </cfRule>
  </conditionalFormatting>
  <conditionalFormatting sqref="H12:O12">
    <cfRule type="cellIs" dxfId="2208" priority="54" operator="greaterThan">
      <formula>0</formula>
    </cfRule>
  </conditionalFormatting>
  <conditionalFormatting sqref="H12:O12">
    <cfRule type="cellIs" dxfId="2207" priority="51" operator="greaterThan">
      <formula>0</formula>
    </cfRule>
    <cfRule type="cellIs" dxfId="2206" priority="52" operator="greaterThan">
      <formula>0</formula>
    </cfRule>
  </conditionalFormatting>
  <conditionalFormatting sqref="H12:O12">
    <cfRule type="cellIs" dxfId="2205" priority="50" operator="greaterThan">
      <formula>0</formula>
    </cfRule>
  </conditionalFormatting>
  <conditionalFormatting sqref="H12:O12">
    <cfRule type="cellIs" dxfId="2204" priority="47" operator="greaterThan">
      <formula>0</formula>
    </cfRule>
    <cfRule type="cellIs" dxfId="2203" priority="48" operator="greaterThan">
      <formula>0</formula>
    </cfRule>
    <cfRule type="cellIs" dxfId="2202" priority="49" operator="greaterThan">
      <formula>0</formula>
    </cfRule>
  </conditionalFormatting>
  <conditionalFormatting sqref="H12:O12">
    <cfRule type="cellIs" dxfId="2201" priority="46" operator="greaterThan">
      <formula>0</formula>
    </cfRule>
  </conditionalFormatting>
  <conditionalFormatting sqref="H12:O12">
    <cfRule type="containsText" dxfId="2200" priority="43" operator="containsText" text="x">
      <formula>NOT(ISERROR(SEARCH("x",H12)))</formula>
    </cfRule>
    <cfRule type="cellIs" dxfId="2199" priority="45" operator="greaterThan">
      <formula>0</formula>
    </cfRule>
  </conditionalFormatting>
  <conditionalFormatting sqref="H12:O12">
    <cfRule type="cellIs" dxfId="2198" priority="44" operator="greaterThan">
      <formula>0</formula>
    </cfRule>
  </conditionalFormatting>
  <conditionalFormatting sqref="H12:O12">
    <cfRule type="cellIs" dxfId="2197" priority="40" operator="greaterThan">
      <formula>0</formula>
    </cfRule>
    <cfRule type="cellIs" dxfId="2196" priority="41" operator="greaterThan">
      <formula>0</formula>
    </cfRule>
    <cfRule type="cellIs" dxfId="2195" priority="42" operator="greaterThan">
      <formula>0</formula>
    </cfRule>
  </conditionalFormatting>
  <conditionalFormatting sqref="H12:O12">
    <cfRule type="cellIs" dxfId="2194" priority="39" operator="greaterThan">
      <formula>0</formula>
    </cfRule>
  </conditionalFormatting>
  <conditionalFormatting sqref="H12:O12">
    <cfRule type="containsBlanks" dxfId="2193" priority="35">
      <formula>LEN(TRIM(H12))=0</formula>
    </cfRule>
    <cfRule type="containsText" dxfId="2192" priority="36" operator="containsText" text="x">
      <formula>NOT(ISERROR(SEARCH("x",H12)))</formula>
    </cfRule>
    <cfRule type="cellIs" dxfId="2191" priority="38" operator="greaterThan">
      <formula>0</formula>
    </cfRule>
  </conditionalFormatting>
  <conditionalFormatting sqref="H12:O12">
    <cfRule type="cellIs" dxfId="2190" priority="37" operator="greaterThan">
      <formula>0</formula>
    </cfRule>
  </conditionalFormatting>
  <conditionalFormatting sqref="H12:O12">
    <cfRule type="cellIs" dxfId="2189" priority="33" operator="greaterThan">
      <formula>0</formula>
    </cfRule>
    <cfRule type="cellIs" dxfId="2188" priority="34" operator="greaterThan">
      <formula>0</formula>
    </cfRule>
  </conditionalFormatting>
  <conditionalFormatting sqref="H12:O12">
    <cfRule type="cellIs" dxfId="2187" priority="30" operator="greaterThan">
      <formula>0</formula>
    </cfRule>
    <cfRule type="cellIs" dxfId="2186" priority="31" operator="greaterThan">
      <formula>0</formula>
    </cfRule>
    <cfRule type="cellIs" dxfId="2185" priority="32" operator="greaterThan">
      <formula>0</formula>
    </cfRule>
  </conditionalFormatting>
  <conditionalFormatting sqref="H12:O12">
    <cfRule type="cellIs" dxfId="2184" priority="29" operator="greaterThan">
      <formula>0</formula>
    </cfRule>
  </conditionalFormatting>
  <conditionalFormatting sqref="H12:O12">
    <cfRule type="cellIs" dxfId="2183" priority="28" operator="greaterThan">
      <formula>0</formula>
    </cfRule>
  </conditionalFormatting>
  <conditionalFormatting sqref="H12:O12">
    <cfRule type="cellIs" dxfId="2182" priority="27" operator="greaterThan">
      <formula>0</formula>
    </cfRule>
  </conditionalFormatting>
  <conditionalFormatting sqref="H12:O12">
    <cfRule type="cellIs" dxfId="2181" priority="24" operator="greaterThan">
      <formula>0</formula>
    </cfRule>
    <cfRule type="cellIs" dxfId="2180" priority="25" operator="greaterThan">
      <formula>0</formula>
    </cfRule>
    <cfRule type="cellIs" dxfId="2179" priority="26" operator="greaterThan">
      <formula>0</formula>
    </cfRule>
  </conditionalFormatting>
  <conditionalFormatting sqref="H12:O12">
    <cfRule type="cellIs" dxfId="2178" priority="23" operator="greaterThan">
      <formula>0</formula>
    </cfRule>
  </conditionalFormatting>
  <conditionalFormatting sqref="H12:O12">
    <cfRule type="containsText" dxfId="2177" priority="20" operator="containsText" text="x">
      <formula>NOT(ISERROR(SEARCH("x",H12)))</formula>
    </cfRule>
    <cfRule type="cellIs" dxfId="2176" priority="22" operator="greaterThan">
      <formula>0</formula>
    </cfRule>
  </conditionalFormatting>
  <conditionalFormatting sqref="H12:O12">
    <cfRule type="cellIs" dxfId="2175" priority="21" operator="greaterThan">
      <formula>0</formula>
    </cfRule>
  </conditionalFormatting>
  <conditionalFormatting sqref="H12:O12">
    <cfRule type="containsBlanks" dxfId="2174" priority="17">
      <formula>LEN(TRIM(H12))=0</formula>
    </cfRule>
    <cfRule type="containsText" dxfId="2173" priority="18" operator="containsText" text="x">
      <formula>NOT(ISERROR(SEARCH("x",H12)))</formula>
    </cfRule>
    <cfRule type="cellIs" dxfId="2172" priority="19" operator="greaterThan">
      <formula>0</formula>
    </cfRule>
  </conditionalFormatting>
  <conditionalFormatting sqref="H12:O12">
    <cfRule type="cellIs" dxfId="2171" priority="14" operator="greaterThan">
      <formula>0</formula>
    </cfRule>
    <cfRule type="cellIs" dxfId="2170" priority="15" operator="greaterThan">
      <formula>0</formula>
    </cfRule>
    <cfRule type="cellIs" dxfId="2169" priority="16" operator="greaterThan">
      <formula>0</formula>
    </cfRule>
  </conditionalFormatting>
  <conditionalFormatting sqref="H12:O12">
    <cfRule type="cellIs" dxfId="2168" priority="13" operator="greaterThan">
      <formula>0</formula>
    </cfRule>
  </conditionalFormatting>
  <conditionalFormatting sqref="H12:O12">
    <cfRule type="containsBlanks" dxfId="2167" priority="9">
      <formula>LEN(TRIM(H12))=0</formula>
    </cfRule>
    <cfRule type="containsText" dxfId="2166" priority="10" operator="containsText" text="x">
      <formula>NOT(ISERROR(SEARCH("x",H12)))</formula>
    </cfRule>
    <cfRule type="cellIs" dxfId="2165" priority="12" operator="greaterThan">
      <formula>0</formula>
    </cfRule>
  </conditionalFormatting>
  <conditionalFormatting sqref="H12:O12">
    <cfRule type="cellIs" dxfId="2164" priority="11" operator="greaterThan">
      <formula>0</formula>
    </cfRule>
  </conditionalFormatting>
  <conditionalFormatting sqref="H12:O12">
    <cfRule type="cellIs" dxfId="2163" priority="6" operator="greaterThan">
      <formula>0</formula>
    </cfRule>
    <cfRule type="cellIs" dxfId="2162" priority="7" operator="greaterThan">
      <formula>0</formula>
    </cfRule>
    <cfRule type="cellIs" dxfId="2161" priority="8" operator="greaterThan">
      <formula>0</formula>
    </cfRule>
  </conditionalFormatting>
  <conditionalFormatting sqref="H12:O12">
    <cfRule type="cellIs" dxfId="2160" priority="5" operator="greaterThan">
      <formula>0</formula>
    </cfRule>
  </conditionalFormatting>
  <conditionalFormatting sqref="H12:O12">
    <cfRule type="containsBlanks" dxfId="2159" priority="1">
      <formula>LEN(TRIM(H12))=0</formula>
    </cfRule>
    <cfRule type="containsText" dxfId="2158" priority="2" operator="containsText" text="x">
      <formula>NOT(ISERROR(SEARCH("x",H12)))</formula>
    </cfRule>
    <cfRule type="cellIs" dxfId="2157" priority="4" operator="greaterThan">
      <formula>0</formula>
    </cfRule>
  </conditionalFormatting>
  <conditionalFormatting sqref="H12:O12">
    <cfRule type="cellIs" dxfId="2156" priority="3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AO35"/>
  <sheetViews>
    <sheetView workbookViewId="0">
      <selection activeCell="T37" sqref="T37"/>
    </sheetView>
  </sheetViews>
  <sheetFormatPr baseColWidth="10" defaultRowHeight="15" x14ac:dyDescent="0.25"/>
  <cols>
    <col min="1" max="1" width="2.42578125" style="4" customWidth="1"/>
    <col min="2" max="2" width="10" style="4" customWidth="1"/>
    <col min="3" max="3" width="24" style="4" customWidth="1"/>
    <col min="4" max="4" width="10.140625" style="4" customWidth="1"/>
    <col min="5" max="5" width="6" style="4" customWidth="1"/>
    <col min="6" max="9" width="3.7109375" style="4" customWidth="1"/>
    <col min="10" max="10" width="13.140625" style="5" customWidth="1"/>
    <col min="11" max="11" width="4.42578125" style="4" customWidth="1"/>
    <col min="12" max="41" width="3.7109375" style="4" customWidth="1"/>
    <col min="42" max="16384" width="11.42578125" style="4"/>
  </cols>
  <sheetData>
    <row r="2" spans="2:29" ht="21" x14ac:dyDescent="0.35">
      <c r="B2" s="17" t="s">
        <v>16</v>
      </c>
    </row>
    <row r="4" spans="2:29" ht="15.75" thickBot="1" x14ac:dyDescent="0.3">
      <c r="B4" s="3" t="s">
        <v>6</v>
      </c>
      <c r="K4" s="45" t="s">
        <v>9</v>
      </c>
      <c r="L4" s="45"/>
      <c r="M4" s="45"/>
      <c r="N4" s="45"/>
      <c r="O4" s="45"/>
      <c r="P4" s="45"/>
      <c r="Q4" s="45"/>
      <c r="R4" s="45"/>
      <c r="S4" s="19"/>
    </row>
    <row r="5" spans="2:29" x14ac:dyDescent="0.25">
      <c r="B5" s="13"/>
      <c r="C5" s="14" t="s">
        <v>18</v>
      </c>
      <c r="D5" s="12">
        <v>31.25</v>
      </c>
      <c r="E5" s="15" t="s">
        <v>8</v>
      </c>
      <c r="F5" s="19"/>
      <c r="G5" s="26"/>
      <c r="H5" s="26"/>
      <c r="I5" s="26"/>
      <c r="K5" s="7">
        <v>15</v>
      </c>
      <c r="L5" s="7">
        <v>16</v>
      </c>
      <c r="M5" s="7">
        <v>17</v>
      </c>
      <c r="N5" s="7">
        <v>18</v>
      </c>
      <c r="O5" s="7">
        <v>20</v>
      </c>
      <c r="P5" s="7">
        <v>21</v>
      </c>
      <c r="Q5" s="7">
        <v>23</v>
      </c>
      <c r="R5" s="7">
        <v>27</v>
      </c>
      <c r="S5" s="19"/>
    </row>
    <row r="6" spans="2:29" ht="15.75" thickBot="1" x14ac:dyDescent="0.3">
      <c r="B6" s="13" t="s">
        <v>7</v>
      </c>
      <c r="C6" s="14" t="s">
        <v>0</v>
      </c>
      <c r="D6" s="12">
        <v>127</v>
      </c>
      <c r="J6" s="16" t="s">
        <v>10</v>
      </c>
      <c r="K6" s="8" t="str">
        <f t="shared" ref="K6:R6" si="0">IF(K5&gt;0,IF((K5/$D$13-INT(K5/$D$13))=0,K5/$D$13*$D$12,""),"")</f>
        <v/>
      </c>
      <c r="L6" s="9" t="str">
        <f t="shared" si="0"/>
        <v/>
      </c>
      <c r="M6" s="9" t="str">
        <f t="shared" si="0"/>
        <v/>
      </c>
      <c r="N6" s="9" t="str">
        <f t="shared" si="0"/>
        <v/>
      </c>
      <c r="O6" s="9" t="str">
        <f t="shared" si="0"/>
        <v/>
      </c>
      <c r="P6" s="9" t="str">
        <f t="shared" si="0"/>
        <v/>
      </c>
      <c r="Q6" s="9" t="str">
        <f t="shared" si="0"/>
        <v/>
      </c>
      <c r="R6" s="9" t="str">
        <f t="shared" si="0"/>
        <v/>
      </c>
      <c r="S6" s="19"/>
    </row>
    <row r="7" spans="2:29" x14ac:dyDescent="0.25">
      <c r="C7" s="14" t="s">
        <v>19</v>
      </c>
      <c r="D7" s="12">
        <v>132</v>
      </c>
      <c r="K7" s="7">
        <v>29</v>
      </c>
      <c r="L7" s="7">
        <v>31</v>
      </c>
      <c r="M7" s="7">
        <v>33</v>
      </c>
      <c r="N7" s="7">
        <v>37</v>
      </c>
      <c r="O7" s="7">
        <v>39</v>
      </c>
      <c r="P7" s="7">
        <v>41</v>
      </c>
      <c r="Q7" s="7">
        <v>47</v>
      </c>
      <c r="R7" s="7">
        <v>49</v>
      </c>
      <c r="S7" s="19"/>
    </row>
    <row r="8" spans="2:29" ht="15.75" thickBot="1" x14ac:dyDescent="0.3">
      <c r="C8" s="14" t="s">
        <v>1</v>
      </c>
      <c r="D8" s="12">
        <v>40</v>
      </c>
      <c r="J8" s="16" t="s">
        <v>10</v>
      </c>
      <c r="K8" s="8" t="str">
        <f t="shared" ref="K8:R8" si="1">IF(K7&gt;0,IF((K7/$D$13-INT(K7/$D$13))=0,K7/$D$13*$D$12,""),"")</f>
        <v/>
      </c>
      <c r="L8" s="9" t="str">
        <f t="shared" si="1"/>
        <v/>
      </c>
      <c r="M8" s="9">
        <f t="shared" si="1"/>
        <v>10</v>
      </c>
      <c r="N8" s="9" t="str">
        <f t="shared" si="1"/>
        <v/>
      </c>
      <c r="O8" s="9" t="str">
        <f t="shared" si="1"/>
        <v/>
      </c>
      <c r="P8" s="9" t="str">
        <f t="shared" si="1"/>
        <v/>
      </c>
      <c r="Q8" s="9" t="str">
        <f t="shared" si="1"/>
        <v/>
      </c>
      <c r="R8" s="9" t="str">
        <f t="shared" si="1"/>
        <v/>
      </c>
      <c r="S8" s="19"/>
    </row>
    <row r="9" spans="2:29" x14ac:dyDescent="0.25">
      <c r="K9" s="7">
        <v>19</v>
      </c>
      <c r="L9" s="7">
        <v>24</v>
      </c>
      <c r="M9" s="7">
        <v>25</v>
      </c>
      <c r="N9" s="7">
        <v>28</v>
      </c>
      <c r="O9" s="7">
        <v>30</v>
      </c>
      <c r="P9" s="7">
        <v>42</v>
      </c>
      <c r="Q9" s="7">
        <v>43</v>
      </c>
      <c r="R9" s="7">
        <v>51</v>
      </c>
      <c r="S9" s="19"/>
    </row>
    <row r="10" spans="2:29" ht="15.75" thickBot="1" x14ac:dyDescent="0.3">
      <c r="C10" s="14" t="s">
        <v>2</v>
      </c>
      <c r="D10" s="2">
        <f>IF(AND(B6="x",B5=""),D8/D7,IF(AND(B6="",B5="x"),(D8*D5)/360,D8/D7))</f>
        <v>0.30303030303030304</v>
      </c>
      <c r="J10" s="16" t="s">
        <v>10</v>
      </c>
      <c r="K10" s="8" t="str">
        <f t="shared" ref="K10:R10" si="2">IF(K9&gt;0,IF((K9/$D$13-INT(K9/$D$13))=0,K9/$D$13*$D$12,""),"")</f>
        <v/>
      </c>
      <c r="L10" s="9" t="str">
        <f t="shared" si="2"/>
        <v/>
      </c>
      <c r="M10" s="9" t="str">
        <f t="shared" si="2"/>
        <v/>
      </c>
      <c r="N10" s="9" t="str">
        <f t="shared" si="2"/>
        <v/>
      </c>
      <c r="O10" s="9" t="str">
        <f t="shared" si="2"/>
        <v/>
      </c>
      <c r="P10" s="9" t="str">
        <f t="shared" si="2"/>
        <v/>
      </c>
      <c r="Q10" s="9" t="str">
        <f t="shared" si="2"/>
        <v/>
      </c>
      <c r="R10" s="9" t="str">
        <f t="shared" si="2"/>
        <v/>
      </c>
      <c r="S10" s="19"/>
    </row>
    <row r="11" spans="2:29" x14ac:dyDescent="0.25">
      <c r="C11" s="14" t="s">
        <v>3</v>
      </c>
      <c r="D11" s="1">
        <f>INT(D10)</f>
        <v>0</v>
      </c>
      <c r="K11" s="7">
        <v>53</v>
      </c>
      <c r="L11" s="7">
        <v>57</v>
      </c>
      <c r="M11" s="7">
        <v>59</v>
      </c>
      <c r="N11" s="7">
        <v>61</v>
      </c>
      <c r="O11" s="7">
        <v>63</v>
      </c>
      <c r="P11" s="7"/>
      <c r="Q11" s="7"/>
      <c r="R11" s="7"/>
      <c r="S11" s="19"/>
    </row>
    <row r="12" spans="2:29" ht="15.75" thickBot="1" x14ac:dyDescent="0.3">
      <c r="C12" s="14" t="s">
        <v>4</v>
      </c>
      <c r="D12" s="1">
        <f>MOD(D10,1)*VALUE(RIGHT(TEXT(D10,"???/???"),3))</f>
        <v>10</v>
      </c>
      <c r="J12" s="16" t="s">
        <v>10</v>
      </c>
      <c r="K12" s="8" t="str">
        <f t="shared" ref="K12:R12" si="3">IF(K11&gt;0,IF((K11/$D$13-INT(K11/$D$13))=0,K11/$D$13*$D$12,""),"")</f>
        <v/>
      </c>
      <c r="L12" s="9" t="str">
        <f t="shared" si="3"/>
        <v/>
      </c>
      <c r="M12" s="9" t="str">
        <f t="shared" si="3"/>
        <v/>
      </c>
      <c r="N12" s="9" t="str">
        <f t="shared" si="3"/>
        <v/>
      </c>
      <c r="O12" s="9" t="str">
        <f t="shared" si="3"/>
        <v/>
      </c>
      <c r="P12" s="9" t="str">
        <f t="shared" si="3"/>
        <v/>
      </c>
      <c r="Q12" s="9" t="str">
        <f t="shared" si="3"/>
        <v/>
      </c>
      <c r="R12" s="9" t="str">
        <f t="shared" si="3"/>
        <v/>
      </c>
      <c r="S12" s="19"/>
    </row>
    <row r="13" spans="2:29" x14ac:dyDescent="0.25">
      <c r="C13" s="14" t="s">
        <v>5</v>
      </c>
      <c r="D13" s="1">
        <f>VALUE(RIGHT(TEXT(D10,"???/???"),3))</f>
        <v>33</v>
      </c>
    </row>
    <row r="14" spans="2:29" x14ac:dyDescent="0.25">
      <c r="J14" s="46" t="s">
        <v>11</v>
      </c>
      <c r="K14" s="47"/>
      <c r="L14" s="47"/>
      <c r="M14" s="47"/>
      <c r="N14" s="47"/>
      <c r="O14" s="47"/>
      <c r="P14" s="48">
        <f>D11</f>
        <v>0</v>
      </c>
      <c r="Q14" s="48"/>
      <c r="R14" s="48"/>
      <c r="S14" s="49" t="s">
        <v>12</v>
      </c>
      <c r="T14" s="50"/>
      <c r="U14" s="50"/>
      <c r="V14" s="50"/>
      <c r="W14" s="50"/>
      <c r="X14" s="50"/>
      <c r="Y14" s="51"/>
    </row>
    <row r="15" spans="2:29" x14ac:dyDescent="0.25">
      <c r="C15" s="14" t="s">
        <v>20</v>
      </c>
      <c r="D15" s="2">
        <f>D8/D7*(D7-D6)</f>
        <v>1.5151515151515151</v>
      </c>
      <c r="J15" s="10"/>
      <c r="K15" s="19"/>
      <c r="L15" s="20"/>
      <c r="M15" s="20"/>
      <c r="N15" s="20"/>
      <c r="O15" s="20"/>
      <c r="P15" s="20"/>
      <c r="Q15" s="20"/>
      <c r="R15" s="20"/>
      <c r="S15" s="20"/>
      <c r="T15" s="20"/>
      <c r="U15" s="19"/>
      <c r="V15" s="19"/>
      <c r="W15" s="19"/>
      <c r="X15" s="19"/>
      <c r="Y15" s="19"/>
      <c r="Z15" s="19"/>
      <c r="AA15" s="19"/>
      <c r="AB15" s="19"/>
      <c r="AC15" s="20"/>
    </row>
    <row r="16" spans="2:29" x14ac:dyDescent="0.25">
      <c r="C16" s="14" t="s">
        <v>3</v>
      </c>
      <c r="D16" s="1">
        <f>INT(D15)</f>
        <v>1</v>
      </c>
      <c r="J16" s="30" t="s">
        <v>36</v>
      </c>
      <c r="K16" s="68" t="s">
        <v>17</v>
      </c>
      <c r="L16" s="68"/>
      <c r="M16" s="68"/>
      <c r="N16" s="68"/>
      <c r="O16" s="68"/>
      <c r="P16" s="68"/>
      <c r="Q16" s="68"/>
      <c r="R16" s="68"/>
      <c r="S16" s="53"/>
      <c r="T16" s="53"/>
      <c r="U16" s="53"/>
      <c r="V16" s="53"/>
      <c r="W16" s="53"/>
      <c r="X16" s="53"/>
      <c r="Y16" s="53"/>
      <c r="Z16" s="53"/>
    </row>
    <row r="17" spans="3:41" x14ac:dyDescent="0.25">
      <c r="C17" s="14" t="s">
        <v>4</v>
      </c>
      <c r="D17" s="1">
        <f>MOD(D15,1)*VALUE(RIGHT(TEXT(D15,"???/???"),3))</f>
        <v>17</v>
      </c>
      <c r="J17" s="19"/>
      <c r="K17" s="25">
        <v>24</v>
      </c>
      <c r="L17" s="25">
        <v>24</v>
      </c>
      <c r="M17" s="25">
        <v>28</v>
      </c>
      <c r="N17" s="25">
        <v>32</v>
      </c>
      <c r="O17" s="25">
        <v>36</v>
      </c>
      <c r="P17" s="25">
        <v>40</v>
      </c>
      <c r="Q17" s="25">
        <v>44</v>
      </c>
      <c r="R17" s="25">
        <v>48</v>
      </c>
      <c r="S17" s="25">
        <v>56</v>
      </c>
      <c r="T17" s="25">
        <v>64</v>
      </c>
      <c r="U17" s="25">
        <v>72</v>
      </c>
      <c r="V17" s="25">
        <v>80</v>
      </c>
      <c r="W17" s="25">
        <v>84</v>
      </c>
      <c r="X17" s="25">
        <v>86</v>
      </c>
      <c r="Y17" s="25">
        <v>96</v>
      </c>
      <c r="Z17" s="25">
        <v>100</v>
      </c>
    </row>
    <row r="18" spans="3:41" x14ac:dyDescent="0.25">
      <c r="C18" s="14" t="s">
        <v>21</v>
      </c>
      <c r="D18" s="1">
        <f>INT(D16*D19+D17)</f>
        <v>50</v>
      </c>
      <c r="J18" s="19"/>
      <c r="K18" s="23" t="str">
        <f>IF($D$18&gt;0,IF((K17/$D$18-INT(K17/$D$18))=0,K17/$D$18,"")," ")</f>
        <v/>
      </c>
      <c r="L18" s="23" t="str">
        <f t="shared" ref="L18:Z18" si="4">IF($D$18&gt;0,IF((L17/$D$18-INT(L17/$D$18))=0,L17/$D$18,"")," ")</f>
        <v/>
      </c>
      <c r="M18" s="23" t="str">
        <f t="shared" si="4"/>
        <v/>
      </c>
      <c r="N18" s="23" t="str">
        <f t="shared" si="4"/>
        <v/>
      </c>
      <c r="O18" s="23" t="str">
        <f t="shared" si="4"/>
        <v/>
      </c>
      <c r="P18" s="23" t="str">
        <f t="shared" si="4"/>
        <v/>
      </c>
      <c r="Q18" s="23" t="str">
        <f t="shared" si="4"/>
        <v/>
      </c>
      <c r="R18" s="23" t="str">
        <f t="shared" si="4"/>
        <v/>
      </c>
      <c r="S18" s="23" t="str">
        <f t="shared" si="4"/>
        <v/>
      </c>
      <c r="T18" s="23" t="str">
        <f t="shared" si="4"/>
        <v/>
      </c>
      <c r="U18" s="23" t="str">
        <f t="shared" si="4"/>
        <v/>
      </c>
      <c r="V18" s="23" t="str">
        <f t="shared" si="4"/>
        <v/>
      </c>
      <c r="W18" s="23" t="str">
        <f t="shared" si="4"/>
        <v/>
      </c>
      <c r="X18" s="23" t="str">
        <f t="shared" si="4"/>
        <v/>
      </c>
      <c r="Y18" s="23" t="str">
        <f t="shared" si="4"/>
        <v/>
      </c>
      <c r="Z18" s="23">
        <f t="shared" si="4"/>
        <v>2</v>
      </c>
      <c r="AA18" s="64" t="s">
        <v>27</v>
      </c>
      <c r="AB18" s="65"/>
      <c r="AC18" s="65"/>
      <c r="AD18" s="65"/>
      <c r="AE18" s="65"/>
      <c r="AF18" s="65"/>
      <c r="AG18" s="65"/>
      <c r="AH18" s="65"/>
      <c r="AI18" s="65"/>
      <c r="AJ18" s="65"/>
      <c r="AK18" s="65"/>
    </row>
    <row r="19" spans="3:41" x14ac:dyDescent="0.25">
      <c r="C19" s="14" t="s">
        <v>5</v>
      </c>
      <c r="D19" s="1">
        <f>VALUE(RIGHT(TEXT(D15,"???/???"),3))</f>
        <v>33</v>
      </c>
      <c r="J19" s="19"/>
      <c r="K19" s="23" t="str">
        <f>IF($D$18&gt;0,IF((K17/$D$18-INT(K17/$D$18))=0,K17/$D$18*$D$19,"")," ")</f>
        <v/>
      </c>
      <c r="L19" s="23" t="str">
        <f t="shared" ref="L19:Z19" si="5">IF($D$18&gt;0,IF((L17/$D$18-INT(L17/$D$18))=0,L17/$D$18*$D$19,"")," ")</f>
        <v/>
      </c>
      <c r="M19" s="23" t="str">
        <f t="shared" si="5"/>
        <v/>
      </c>
      <c r="N19" s="23" t="str">
        <f t="shared" si="5"/>
        <v/>
      </c>
      <c r="O19" s="23" t="str">
        <f t="shared" si="5"/>
        <v/>
      </c>
      <c r="P19" s="23" t="str">
        <f t="shared" si="5"/>
        <v/>
      </c>
      <c r="Q19" s="23" t="str">
        <f t="shared" si="5"/>
        <v/>
      </c>
      <c r="R19" s="23" t="str">
        <f t="shared" si="5"/>
        <v/>
      </c>
      <c r="S19" s="23" t="str">
        <f t="shared" si="5"/>
        <v/>
      </c>
      <c r="T19" s="23" t="str">
        <f t="shared" si="5"/>
        <v/>
      </c>
      <c r="U19" s="23" t="str">
        <f t="shared" si="5"/>
        <v/>
      </c>
      <c r="V19" s="23" t="str">
        <f t="shared" si="5"/>
        <v/>
      </c>
      <c r="W19" s="23" t="str">
        <f t="shared" si="5"/>
        <v/>
      </c>
      <c r="X19" s="23" t="str">
        <f t="shared" si="5"/>
        <v/>
      </c>
      <c r="Y19" s="23" t="str">
        <f t="shared" si="5"/>
        <v/>
      </c>
      <c r="Z19" s="23">
        <f t="shared" si="5"/>
        <v>66</v>
      </c>
      <c r="AA19" s="64" t="s">
        <v>24</v>
      </c>
      <c r="AB19" s="65"/>
      <c r="AC19" s="65"/>
      <c r="AD19" s="65"/>
      <c r="AE19" s="65"/>
      <c r="AF19" s="65"/>
      <c r="AG19" s="65"/>
      <c r="AH19" s="65"/>
      <c r="AI19" s="65"/>
      <c r="AJ19" s="65"/>
      <c r="AK19" s="65"/>
    </row>
    <row r="20" spans="3:41" x14ac:dyDescent="0.25">
      <c r="J20" s="19"/>
      <c r="K20" s="1">
        <f t="shared" ref="K20:Q20" si="6">COUNTIF($K$19:$Z$19,K17)</f>
        <v>0</v>
      </c>
      <c r="L20" s="1">
        <f t="shared" si="6"/>
        <v>0</v>
      </c>
      <c r="M20" s="1">
        <f t="shared" si="6"/>
        <v>0</v>
      </c>
      <c r="N20" s="1">
        <f t="shared" si="6"/>
        <v>0</v>
      </c>
      <c r="O20" s="1">
        <f t="shared" si="6"/>
        <v>0</v>
      </c>
      <c r="P20" s="1">
        <f t="shared" si="6"/>
        <v>0</v>
      </c>
      <c r="Q20" s="1">
        <f t="shared" si="6"/>
        <v>0</v>
      </c>
      <c r="R20" s="1">
        <f>COUNTIF($K$19:$Z$19,R17)</f>
        <v>0</v>
      </c>
      <c r="S20" s="1">
        <f t="shared" ref="S20:Z20" si="7">COUNTIF($K$19:$Z$19,S17)</f>
        <v>0</v>
      </c>
      <c r="T20" s="1">
        <f t="shared" si="7"/>
        <v>0</v>
      </c>
      <c r="U20" s="1">
        <f t="shared" si="7"/>
        <v>0</v>
      </c>
      <c r="V20" s="1">
        <f t="shared" si="7"/>
        <v>0</v>
      </c>
      <c r="W20" s="1">
        <f t="shared" si="7"/>
        <v>0</v>
      </c>
      <c r="X20" s="1">
        <f t="shared" si="7"/>
        <v>0</v>
      </c>
      <c r="Y20" s="1">
        <f t="shared" si="7"/>
        <v>0</v>
      </c>
      <c r="Z20" s="1">
        <f t="shared" si="7"/>
        <v>0</v>
      </c>
      <c r="AA20" s="64" t="s">
        <v>26</v>
      </c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3:41" x14ac:dyDescent="0.25">
      <c r="C21" s="21" t="s">
        <v>22</v>
      </c>
      <c r="D21" s="1">
        <f>MIN(K23:Z23)</f>
        <v>0</v>
      </c>
      <c r="J21" s="19"/>
      <c r="K21" s="1" t="str">
        <f>IF(K20&gt;0,(MATCH(K17,$K$19:$Z$19,0))," ")</f>
        <v xml:space="preserve"> </v>
      </c>
      <c r="L21" s="1" t="str">
        <f t="shared" ref="L21:Z21" si="8">IF(L20&gt;0,(MATCH(L17,$K$19:$Z$19,0))," ")</f>
        <v xml:space="preserve"> </v>
      </c>
      <c r="M21" s="1" t="str">
        <f t="shared" si="8"/>
        <v xml:space="preserve"> </v>
      </c>
      <c r="N21" s="1" t="str">
        <f t="shared" si="8"/>
        <v xml:space="preserve"> </v>
      </c>
      <c r="O21" s="1" t="str">
        <f t="shared" si="8"/>
        <v xml:space="preserve"> </v>
      </c>
      <c r="P21" s="1" t="str">
        <f t="shared" si="8"/>
        <v xml:space="preserve"> </v>
      </c>
      <c r="Q21" s="1" t="str">
        <f t="shared" si="8"/>
        <v xml:space="preserve"> </v>
      </c>
      <c r="R21" s="1" t="str">
        <f t="shared" si="8"/>
        <v xml:space="preserve"> </v>
      </c>
      <c r="S21" s="1" t="str">
        <f t="shared" si="8"/>
        <v xml:space="preserve"> </v>
      </c>
      <c r="T21" s="1" t="str">
        <f t="shared" si="8"/>
        <v xml:space="preserve"> </v>
      </c>
      <c r="U21" s="1" t="str">
        <f t="shared" si="8"/>
        <v xml:space="preserve"> </v>
      </c>
      <c r="V21" s="1" t="str">
        <f t="shared" si="8"/>
        <v xml:space="preserve"> </v>
      </c>
      <c r="W21" s="1" t="str">
        <f t="shared" si="8"/>
        <v xml:space="preserve"> </v>
      </c>
      <c r="X21" s="1" t="str">
        <f t="shared" si="8"/>
        <v xml:space="preserve"> </v>
      </c>
      <c r="Y21" s="1" t="str">
        <f t="shared" si="8"/>
        <v xml:space="preserve"> </v>
      </c>
      <c r="Z21" s="1" t="str">
        <f t="shared" si="8"/>
        <v xml:space="preserve"> </v>
      </c>
      <c r="AA21" s="64" t="s">
        <v>25</v>
      </c>
      <c r="AB21" s="65"/>
      <c r="AC21" s="65"/>
      <c r="AD21" s="65"/>
      <c r="AE21" s="65"/>
      <c r="AF21" s="65"/>
      <c r="AG21" s="65"/>
      <c r="AH21" s="65"/>
      <c r="AI21" s="65"/>
      <c r="AJ21" s="65"/>
      <c r="AK21" s="65"/>
    </row>
    <row r="22" spans="3:41" x14ac:dyDescent="0.25">
      <c r="C22" s="21" t="s">
        <v>23</v>
      </c>
      <c r="D22" s="1">
        <f>MIN(K22:Z22)</f>
        <v>0</v>
      </c>
      <c r="K22" s="1" t="str">
        <f>IF(K20&gt;0,(INDEX($K$19:$Z$19,K21))," ")</f>
        <v xml:space="preserve"> </v>
      </c>
      <c r="L22" s="1" t="str">
        <f t="shared" ref="L22:Z22" si="9">IF(L20&gt;0,(INDEX($K$19:$Z$19,L21))," ")</f>
        <v xml:space="preserve"> </v>
      </c>
      <c r="M22" s="1" t="str">
        <f t="shared" si="9"/>
        <v xml:space="preserve"> </v>
      </c>
      <c r="N22" s="1" t="str">
        <f t="shared" si="9"/>
        <v xml:space="preserve"> </v>
      </c>
      <c r="O22" s="1" t="str">
        <f t="shared" si="9"/>
        <v xml:space="preserve"> </v>
      </c>
      <c r="P22" s="1" t="str">
        <f t="shared" si="9"/>
        <v xml:space="preserve"> </v>
      </c>
      <c r="Q22" s="1" t="str">
        <f t="shared" si="9"/>
        <v xml:space="preserve"> </v>
      </c>
      <c r="R22" s="1" t="str">
        <f t="shared" si="9"/>
        <v xml:space="preserve"> </v>
      </c>
      <c r="S22" s="1" t="str">
        <f t="shared" si="9"/>
        <v xml:space="preserve"> </v>
      </c>
      <c r="T22" s="1" t="str">
        <f t="shared" si="9"/>
        <v xml:space="preserve"> </v>
      </c>
      <c r="U22" s="1" t="str">
        <f t="shared" si="9"/>
        <v xml:space="preserve"> </v>
      </c>
      <c r="V22" s="1" t="str">
        <f t="shared" si="9"/>
        <v xml:space="preserve"> </v>
      </c>
      <c r="W22" s="1" t="str">
        <f t="shared" si="9"/>
        <v xml:space="preserve"> </v>
      </c>
      <c r="X22" s="1" t="str">
        <f t="shared" si="9"/>
        <v xml:space="preserve"> </v>
      </c>
      <c r="Y22" s="1" t="str">
        <f t="shared" si="9"/>
        <v xml:space="preserve"> </v>
      </c>
      <c r="Z22" s="1" t="str">
        <f t="shared" si="9"/>
        <v xml:space="preserve"> </v>
      </c>
      <c r="AA22" s="66" t="s">
        <v>29</v>
      </c>
      <c r="AB22" s="67"/>
      <c r="AC22" s="67"/>
      <c r="AD22" s="67"/>
      <c r="AE22" s="67"/>
      <c r="AF22" s="67"/>
      <c r="AG22" s="67"/>
      <c r="AH22" s="67"/>
      <c r="AI22" s="67"/>
      <c r="AJ22" s="67"/>
      <c r="AK22" s="67"/>
    </row>
    <row r="23" spans="3:41" x14ac:dyDescent="0.25">
      <c r="K23" s="1" t="str">
        <f>IF(K20&gt;0,(INDEX($K$17:$Z$17,K21))," ")</f>
        <v xml:space="preserve"> </v>
      </c>
      <c r="L23" s="1" t="str">
        <f t="shared" ref="L23:Z23" si="10">IF(L20&gt;0,(INDEX($K$17:$Z$17,L21))," ")</f>
        <v xml:space="preserve"> </v>
      </c>
      <c r="M23" s="1" t="str">
        <f t="shared" si="10"/>
        <v xml:space="preserve"> </v>
      </c>
      <c r="N23" s="1" t="str">
        <f t="shared" si="10"/>
        <v xml:space="preserve"> </v>
      </c>
      <c r="O23" s="1" t="str">
        <f t="shared" si="10"/>
        <v xml:space="preserve"> </v>
      </c>
      <c r="P23" s="1" t="str">
        <f t="shared" si="10"/>
        <v xml:space="preserve"> </v>
      </c>
      <c r="Q23" s="1" t="str">
        <f t="shared" si="10"/>
        <v xml:space="preserve"> </v>
      </c>
      <c r="R23" s="1" t="str">
        <f t="shared" si="10"/>
        <v xml:space="preserve"> </v>
      </c>
      <c r="S23" s="1" t="str">
        <f t="shared" si="10"/>
        <v xml:space="preserve"> </v>
      </c>
      <c r="T23" s="1" t="str">
        <f t="shared" si="10"/>
        <v xml:space="preserve"> </v>
      </c>
      <c r="U23" s="1" t="str">
        <f t="shared" si="10"/>
        <v xml:space="preserve"> </v>
      </c>
      <c r="V23" s="1" t="str">
        <f t="shared" si="10"/>
        <v xml:space="preserve"> </v>
      </c>
      <c r="W23" s="1" t="str">
        <f t="shared" si="10"/>
        <v xml:space="preserve"> </v>
      </c>
      <c r="X23" s="1" t="str">
        <f t="shared" si="10"/>
        <v xml:space="preserve"> </v>
      </c>
      <c r="Y23" s="1" t="str">
        <f t="shared" si="10"/>
        <v xml:space="preserve"> </v>
      </c>
      <c r="Z23" s="1" t="str">
        <f t="shared" si="10"/>
        <v xml:space="preserve"> </v>
      </c>
      <c r="AA23" s="66" t="s">
        <v>30</v>
      </c>
      <c r="AB23" s="67"/>
      <c r="AC23" s="67"/>
      <c r="AD23" s="67"/>
      <c r="AE23" s="67"/>
      <c r="AF23" s="67"/>
      <c r="AG23" s="67"/>
      <c r="AH23" s="67"/>
      <c r="AI23" s="67"/>
      <c r="AJ23" s="67"/>
      <c r="AK23" s="67"/>
    </row>
    <row r="24" spans="3:41" x14ac:dyDescent="0.25">
      <c r="K24" s="15">
        <v>1</v>
      </c>
      <c r="L24" s="15">
        <v>2</v>
      </c>
      <c r="M24" s="15">
        <v>3</v>
      </c>
      <c r="N24" s="15">
        <v>4</v>
      </c>
      <c r="O24" s="15">
        <v>5</v>
      </c>
      <c r="P24" s="15">
        <v>6</v>
      </c>
      <c r="Q24" s="15">
        <v>7</v>
      </c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5">
        <v>15</v>
      </c>
      <c r="Z24" s="24">
        <v>16</v>
      </c>
      <c r="AA24" s="70" t="s">
        <v>28</v>
      </c>
      <c r="AB24" s="70"/>
      <c r="AC24" s="70"/>
      <c r="AD24" s="70"/>
      <c r="AE24" s="70"/>
      <c r="AF24" s="70"/>
      <c r="AG24" s="70"/>
      <c r="AH24" s="70"/>
      <c r="AI24" s="70"/>
      <c r="AJ24" s="70"/>
      <c r="AK24" s="70"/>
    </row>
    <row r="26" spans="3:41" x14ac:dyDescent="0.25">
      <c r="M26" s="52" t="s">
        <v>43</v>
      </c>
      <c r="N26" s="53"/>
      <c r="O26" s="1">
        <f>D6*(D12/D13)+((AB29*AD29)/(AB30*AD30))</f>
        <v>40</v>
      </c>
      <c r="P26" s="78" t="str">
        <f>IF(O26=D8,"Berechnung korrekt", "Berechnung falsch")</f>
        <v>Berechnung korrekt</v>
      </c>
      <c r="Q26" s="78"/>
      <c r="R26" s="78"/>
      <c r="S26" s="78"/>
      <c r="T26" s="78"/>
      <c r="W26" s="5"/>
      <c r="X26" s="71" t="s">
        <v>40</v>
      </c>
      <c r="Y26" s="72"/>
      <c r="Z26" s="72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3:41" x14ac:dyDescent="0.25">
      <c r="W27" s="5"/>
      <c r="X27" s="34">
        <v>0</v>
      </c>
      <c r="Z27" s="34">
        <v>2.4</v>
      </c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76" t="s">
        <v>42</v>
      </c>
      <c r="AM27" s="77"/>
      <c r="AN27" s="77"/>
      <c r="AO27" s="77"/>
    </row>
    <row r="28" spans="3:41" x14ac:dyDescent="0.25">
      <c r="J28" s="26"/>
      <c r="K28" s="5"/>
      <c r="L28" s="5"/>
      <c r="M28" s="5"/>
      <c r="N28" s="5"/>
      <c r="O28" s="5"/>
      <c r="Q28" s="5"/>
      <c r="R28" s="5"/>
      <c r="S28" s="5"/>
      <c r="T28" s="5"/>
      <c r="U28" s="40"/>
      <c r="V28" s="5"/>
      <c r="W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69">
        <v>24</v>
      </c>
      <c r="AM28" s="53"/>
      <c r="AN28" s="69">
        <v>24</v>
      </c>
      <c r="AO28" s="53"/>
    </row>
    <row r="29" spans="3:41" x14ac:dyDescent="0.25">
      <c r="H29" s="54" t="s">
        <v>37</v>
      </c>
      <c r="I29" s="55"/>
      <c r="J29" s="56"/>
      <c r="K29" s="32" t="s">
        <v>38</v>
      </c>
      <c r="L29" s="38">
        <v>10</v>
      </c>
      <c r="M29" s="35" t="s">
        <v>7</v>
      </c>
      <c r="N29" s="39">
        <f>D18/L29</f>
        <v>5</v>
      </c>
      <c r="O29" s="57" t="s">
        <v>44</v>
      </c>
      <c r="P29" s="39">
        <f>L29</f>
        <v>10</v>
      </c>
      <c r="Q29" s="35" t="s">
        <v>7</v>
      </c>
      <c r="R29" s="38">
        <v>10</v>
      </c>
      <c r="S29" s="35" t="s">
        <v>7</v>
      </c>
      <c r="T29" s="39">
        <f>N29</f>
        <v>5</v>
      </c>
      <c r="U29" s="35" t="s">
        <v>7</v>
      </c>
      <c r="V29" s="38">
        <v>4</v>
      </c>
      <c r="W29" s="62" t="s">
        <v>44</v>
      </c>
      <c r="X29" s="39">
        <f>P29*R29</f>
        <v>100</v>
      </c>
      <c r="Y29" s="35" t="s">
        <v>7</v>
      </c>
      <c r="Z29" s="39">
        <f>T29*V29</f>
        <v>20</v>
      </c>
      <c r="AA29" s="62" t="s">
        <v>44</v>
      </c>
      <c r="AB29" s="39">
        <f>IF(X27&gt;0,X29*X27,X29)</f>
        <v>100</v>
      </c>
      <c r="AC29" s="35" t="s">
        <v>7</v>
      </c>
      <c r="AD29" s="39">
        <f>IF(Z27&gt;0,Z29*Z27,Z29)</f>
        <v>48</v>
      </c>
      <c r="AE29" s="5"/>
      <c r="AF29" s="73" t="s">
        <v>45</v>
      </c>
      <c r="AG29" s="74"/>
      <c r="AH29" s="74"/>
      <c r="AI29" s="74"/>
      <c r="AJ29" s="74"/>
      <c r="AK29" s="74"/>
      <c r="AL29" s="69">
        <v>28</v>
      </c>
      <c r="AM29" s="53"/>
      <c r="AN29" s="69">
        <v>32</v>
      </c>
      <c r="AO29" s="53"/>
    </row>
    <row r="30" spans="3:41" x14ac:dyDescent="0.25">
      <c r="C30" s="31"/>
      <c r="J30" s="4"/>
      <c r="K30" s="32" t="s">
        <v>39</v>
      </c>
      <c r="L30" s="36">
        <v>3</v>
      </c>
      <c r="M30" s="29" t="s">
        <v>7</v>
      </c>
      <c r="N30" s="37">
        <f>D19/L30</f>
        <v>11</v>
      </c>
      <c r="O30" s="58"/>
      <c r="P30" s="37">
        <f>L30</f>
        <v>3</v>
      </c>
      <c r="Q30" s="29" t="s">
        <v>7</v>
      </c>
      <c r="R30" s="36">
        <v>10</v>
      </c>
      <c r="S30" s="29" t="s">
        <v>7</v>
      </c>
      <c r="T30" s="37">
        <f>N30</f>
        <v>11</v>
      </c>
      <c r="U30" s="29" t="s">
        <v>7</v>
      </c>
      <c r="V30" s="36">
        <v>4</v>
      </c>
      <c r="W30" s="63"/>
      <c r="X30" s="37">
        <f>P30*R30</f>
        <v>30</v>
      </c>
      <c r="Y30" s="29" t="s">
        <v>7</v>
      </c>
      <c r="Z30" s="37">
        <f>T30*V30</f>
        <v>44</v>
      </c>
      <c r="AA30" s="63"/>
      <c r="AB30" s="37">
        <f>IF(X32&gt;0,X30*X32,X30)</f>
        <v>72</v>
      </c>
      <c r="AC30" s="29" t="s">
        <v>7</v>
      </c>
      <c r="AD30" s="37">
        <f>IF(Z32&gt;0,Z30*Z32,Z30)</f>
        <v>44</v>
      </c>
      <c r="AE30" s="5"/>
      <c r="AF30" s="73" t="s">
        <v>46</v>
      </c>
      <c r="AG30" s="75"/>
      <c r="AH30" s="74"/>
      <c r="AI30" s="74"/>
      <c r="AJ30" s="74"/>
      <c r="AK30" s="74"/>
      <c r="AL30" s="69">
        <v>36</v>
      </c>
      <c r="AM30" s="53"/>
      <c r="AN30" s="69">
        <v>40</v>
      </c>
      <c r="AO30" s="53"/>
    </row>
    <row r="31" spans="3:41" x14ac:dyDescent="0.25">
      <c r="J31" s="26"/>
      <c r="O31" s="5"/>
      <c r="P31" s="5"/>
      <c r="Q31" s="5"/>
      <c r="R31" s="5"/>
      <c r="S31" s="5"/>
      <c r="T31" s="5"/>
      <c r="U31" s="5"/>
      <c r="V31" s="5"/>
      <c r="W31" s="5"/>
      <c r="AC31" s="5"/>
      <c r="AD31" s="5"/>
      <c r="AE31" s="5"/>
      <c r="AF31" s="5"/>
      <c r="AG31" s="5"/>
      <c r="AH31" s="5"/>
      <c r="AI31" s="5"/>
      <c r="AJ31" s="5"/>
      <c r="AK31" s="5"/>
      <c r="AL31" s="69">
        <v>44</v>
      </c>
      <c r="AM31" s="53"/>
      <c r="AN31" s="69">
        <v>48</v>
      </c>
      <c r="AO31" s="53"/>
    </row>
    <row r="32" spans="3:41" x14ac:dyDescent="0.25">
      <c r="C32" s="33"/>
      <c r="O32" s="5"/>
      <c r="P32" s="5"/>
      <c r="Q32" s="5"/>
      <c r="R32" s="5"/>
      <c r="S32" s="5"/>
      <c r="T32" s="5"/>
      <c r="U32" s="5"/>
      <c r="V32" s="5"/>
      <c r="W32" s="5"/>
      <c r="X32" s="12">
        <v>2.4</v>
      </c>
      <c r="Z32" s="12">
        <v>0</v>
      </c>
      <c r="AC32" s="5"/>
      <c r="AD32" s="5"/>
      <c r="AE32" s="5"/>
      <c r="AF32" s="5"/>
      <c r="AG32" s="5"/>
      <c r="AH32" s="5"/>
      <c r="AI32" s="5"/>
      <c r="AJ32" s="5"/>
      <c r="AK32" s="5"/>
      <c r="AL32" s="69">
        <v>56</v>
      </c>
      <c r="AM32" s="53"/>
      <c r="AN32" s="69">
        <v>64</v>
      </c>
      <c r="AO32" s="53"/>
    </row>
    <row r="33" spans="15:41" x14ac:dyDescent="0.25">
      <c r="O33" s="5"/>
      <c r="P33" s="59" t="s">
        <v>41</v>
      </c>
      <c r="Q33" s="60"/>
      <c r="R33" s="60"/>
      <c r="S33" s="60"/>
      <c r="T33" s="60"/>
      <c r="U33" s="60"/>
      <c r="V33" s="61"/>
      <c r="W33" s="5"/>
      <c r="X33" s="71" t="s">
        <v>40</v>
      </c>
      <c r="Y33" s="72"/>
      <c r="Z33" s="72"/>
      <c r="AB33" s="71" t="s">
        <v>20</v>
      </c>
      <c r="AC33" s="72"/>
      <c r="AD33" s="72"/>
      <c r="AE33" s="5"/>
      <c r="AF33" s="5"/>
      <c r="AG33" s="5"/>
      <c r="AH33" s="5"/>
      <c r="AI33" s="5"/>
      <c r="AJ33" s="5"/>
      <c r="AK33" s="5"/>
      <c r="AL33" s="69">
        <v>72</v>
      </c>
      <c r="AM33" s="53"/>
      <c r="AN33" s="69">
        <v>80</v>
      </c>
      <c r="AO33" s="53"/>
    </row>
    <row r="34" spans="15:41" x14ac:dyDescent="0.25">
      <c r="O34" s="5"/>
      <c r="P34" s="5"/>
      <c r="Q34" s="5"/>
      <c r="R34" s="5"/>
      <c r="S34" s="5"/>
      <c r="T34" s="5"/>
      <c r="U34" s="5"/>
      <c r="V34" s="5"/>
      <c r="W34" s="5"/>
      <c r="AC34" s="5"/>
      <c r="AD34" s="5"/>
      <c r="AE34" s="5"/>
      <c r="AF34" s="5"/>
      <c r="AG34" s="5"/>
      <c r="AH34" s="5"/>
      <c r="AI34" s="5"/>
      <c r="AJ34" s="5"/>
      <c r="AK34" s="5"/>
      <c r="AL34" s="69">
        <v>84</v>
      </c>
      <c r="AM34" s="53"/>
      <c r="AN34" s="69">
        <v>86</v>
      </c>
      <c r="AO34" s="53"/>
    </row>
    <row r="35" spans="15:41" x14ac:dyDescent="0.25">
      <c r="AL35" s="69">
        <v>96</v>
      </c>
      <c r="AM35" s="53"/>
      <c r="AN35" s="69">
        <v>100</v>
      </c>
      <c r="AO35" s="53"/>
    </row>
  </sheetData>
  <mergeCells count="41">
    <mergeCell ref="AL34:AM34"/>
    <mergeCell ref="AL35:AM35"/>
    <mergeCell ref="AL27:AO27"/>
    <mergeCell ref="P26:T26"/>
    <mergeCell ref="AN28:AO28"/>
    <mergeCell ref="AN29:AO29"/>
    <mergeCell ref="AN30:AO30"/>
    <mergeCell ref="AN31:AO31"/>
    <mergeCell ref="AN32:AO32"/>
    <mergeCell ref="AN33:AO33"/>
    <mergeCell ref="AN34:AO34"/>
    <mergeCell ref="AN35:AO35"/>
    <mergeCell ref="AL28:AM28"/>
    <mergeCell ref="AL29:AM29"/>
    <mergeCell ref="AL30:AM30"/>
    <mergeCell ref="X33:Z33"/>
    <mergeCell ref="X26:Z26"/>
    <mergeCell ref="AA29:AA30"/>
    <mergeCell ref="AB33:AD33"/>
    <mergeCell ref="AF29:AK29"/>
    <mergeCell ref="AF30:AK30"/>
    <mergeCell ref="AL31:AM31"/>
    <mergeCell ref="AL32:AM32"/>
    <mergeCell ref="AL33:AM33"/>
    <mergeCell ref="AA23:AK23"/>
    <mergeCell ref="AA24:AK24"/>
    <mergeCell ref="K4:R4"/>
    <mergeCell ref="J14:O14"/>
    <mergeCell ref="P14:R14"/>
    <mergeCell ref="S14:Y14"/>
    <mergeCell ref="K16:Z16"/>
    <mergeCell ref="AA20:AK20"/>
    <mergeCell ref="AA19:AK19"/>
    <mergeCell ref="AA18:AK18"/>
    <mergeCell ref="AA21:AK21"/>
    <mergeCell ref="AA22:AK22"/>
    <mergeCell ref="M26:N26"/>
    <mergeCell ref="H29:J29"/>
    <mergeCell ref="O29:O30"/>
    <mergeCell ref="P33:V33"/>
    <mergeCell ref="W29:W30"/>
  </mergeCells>
  <conditionalFormatting sqref="K6:S6 K8:S8 K10:S10 K12:S12">
    <cfRule type="containsText" dxfId="2155" priority="4384" operator="containsText" text="x">
      <formula>NOT(ISERROR(SEARCH("x",K6)))</formula>
    </cfRule>
  </conditionalFormatting>
  <conditionalFormatting sqref="K6:R6">
    <cfRule type="cellIs" dxfId="2154" priority="4382" operator="greaterThan">
      <formula>0</formula>
    </cfRule>
    <cfRule type="cellIs" dxfId="2153" priority="4383" operator="greaterThan">
      <formula>0</formula>
    </cfRule>
  </conditionalFormatting>
  <conditionalFormatting sqref="K6:R6">
    <cfRule type="cellIs" dxfId="2152" priority="4379" operator="greaterThan">
      <formula>0</formula>
    </cfRule>
    <cfRule type="cellIs" dxfId="2151" priority="4380" operator="greaterThan">
      <formula>0</formula>
    </cfRule>
    <cfRule type="cellIs" dxfId="2150" priority="4381" operator="greaterThan">
      <formula>0</formula>
    </cfRule>
  </conditionalFormatting>
  <conditionalFormatting sqref="K6:R6">
    <cfRule type="cellIs" dxfId="2149" priority="4378" operator="greaterThan">
      <formula>0</formula>
    </cfRule>
  </conditionalFormatting>
  <conditionalFormatting sqref="L6">
    <cfRule type="containsBlanks" dxfId="2148" priority="4294">
      <formula>LEN(TRIM(L6))=0</formula>
    </cfRule>
    <cfRule type="containsText" dxfId="2147" priority="4368" operator="containsText" text="x">
      <formula>NOT(ISERROR(SEARCH("x",L6)))</formula>
    </cfRule>
    <cfRule type="cellIs" dxfId="2146" priority="4377" operator="greaterThan">
      <formula>0</formula>
    </cfRule>
  </conditionalFormatting>
  <conditionalFormatting sqref="K8:R8">
    <cfRule type="cellIs" dxfId="2145" priority="4375" operator="greaterThan">
      <formula>0</formula>
    </cfRule>
    <cfRule type="cellIs" dxfId="2144" priority="4376" operator="greaterThan">
      <formula>0</formula>
    </cfRule>
  </conditionalFormatting>
  <conditionalFormatting sqref="K10:R10">
    <cfRule type="cellIs" dxfId="2143" priority="4373" operator="greaterThan">
      <formula>0</formula>
    </cfRule>
    <cfRule type="cellIs" dxfId="2142" priority="4374" operator="greaterThan">
      <formula>0</formula>
    </cfRule>
  </conditionalFormatting>
  <conditionalFormatting sqref="K12:R12">
    <cfRule type="cellIs" dxfId="2141" priority="4371" operator="greaterThan">
      <formula>0</formula>
    </cfRule>
    <cfRule type="cellIs" dxfId="2140" priority="4372" operator="greaterThan">
      <formula>0</formula>
    </cfRule>
  </conditionalFormatting>
  <conditionalFormatting sqref="K6:R6">
    <cfRule type="cellIs" dxfId="2139" priority="4370" operator="greaterThan">
      <formula>0</formula>
    </cfRule>
  </conditionalFormatting>
  <conditionalFormatting sqref="K6:R6">
    <cfRule type="cellIs" dxfId="2138" priority="4369" operator="greaterThan">
      <formula>0</formula>
    </cfRule>
  </conditionalFormatting>
  <conditionalFormatting sqref="K6:R6">
    <cfRule type="cellIs" dxfId="2137" priority="4365" operator="greaterThan">
      <formula>0</formula>
    </cfRule>
    <cfRule type="cellIs" dxfId="2136" priority="4366" operator="greaterThan">
      <formula>0</formula>
    </cfRule>
    <cfRule type="cellIs" dxfId="2135" priority="4367" operator="greaterThan">
      <formula>0</formula>
    </cfRule>
  </conditionalFormatting>
  <conditionalFormatting sqref="K6:R6">
    <cfRule type="cellIs" dxfId="2134" priority="4364" operator="greaterThan">
      <formula>0</formula>
    </cfRule>
  </conditionalFormatting>
  <conditionalFormatting sqref="K6:R6">
    <cfRule type="containsText" dxfId="2133" priority="4361" operator="containsText" text="x">
      <formula>NOT(ISERROR(SEARCH("x",K6)))</formula>
    </cfRule>
    <cfRule type="cellIs" dxfId="2132" priority="4363" operator="greaterThan">
      <formula>0</formula>
    </cfRule>
  </conditionalFormatting>
  <conditionalFormatting sqref="K6:R6">
    <cfRule type="cellIs" dxfId="2131" priority="4362" operator="greaterThan">
      <formula>0</formula>
    </cfRule>
  </conditionalFormatting>
  <conditionalFormatting sqref="K8:R8">
    <cfRule type="cellIs" dxfId="2130" priority="4359" operator="greaterThan">
      <formula>0</formula>
    </cfRule>
    <cfRule type="cellIs" dxfId="2129" priority="4360" operator="greaterThan">
      <formula>0</formula>
    </cfRule>
  </conditionalFormatting>
  <conditionalFormatting sqref="K8:R8">
    <cfRule type="cellIs" dxfId="2128" priority="4358" operator="greaterThan">
      <formula>0</formula>
    </cfRule>
  </conditionalFormatting>
  <conditionalFormatting sqref="K8:R8">
    <cfRule type="cellIs" dxfId="2127" priority="4355" operator="greaterThan">
      <formula>0</formula>
    </cfRule>
    <cfRule type="cellIs" dxfId="2126" priority="4356" operator="greaterThan">
      <formula>0</formula>
    </cfRule>
    <cfRule type="cellIs" dxfId="2125" priority="4357" operator="greaterThan">
      <formula>0</formula>
    </cfRule>
  </conditionalFormatting>
  <conditionalFormatting sqref="K8:R8">
    <cfRule type="cellIs" dxfId="2124" priority="4354" operator="greaterThan">
      <formula>0</formula>
    </cfRule>
  </conditionalFormatting>
  <conditionalFormatting sqref="K8:R8">
    <cfRule type="containsText" dxfId="2123" priority="4351" operator="containsText" text="x">
      <formula>NOT(ISERROR(SEARCH("x",K8)))</formula>
    </cfRule>
    <cfRule type="cellIs" dxfId="2122" priority="4353" operator="greaterThan">
      <formula>0</formula>
    </cfRule>
  </conditionalFormatting>
  <conditionalFormatting sqref="K8:R8">
    <cfRule type="cellIs" dxfId="2121" priority="4352" operator="greaterThan">
      <formula>0</formula>
    </cfRule>
  </conditionalFormatting>
  <conditionalFormatting sqref="K8:R8">
    <cfRule type="cellIs" dxfId="2120" priority="4349" operator="greaterThan">
      <formula>0</formula>
    </cfRule>
    <cfRule type="cellIs" dxfId="2119" priority="4350" operator="greaterThan">
      <formula>0</formula>
    </cfRule>
  </conditionalFormatting>
  <conditionalFormatting sqref="K8:R8">
    <cfRule type="cellIs" dxfId="2118" priority="4348" operator="greaterThan">
      <formula>0</formula>
    </cfRule>
  </conditionalFormatting>
  <conditionalFormatting sqref="K8:R8">
    <cfRule type="cellIs" dxfId="2117" priority="4345" operator="greaterThan">
      <formula>0</formula>
    </cfRule>
    <cfRule type="cellIs" dxfId="2116" priority="4346" operator="greaterThan">
      <formula>0</formula>
    </cfRule>
    <cfRule type="cellIs" dxfId="2115" priority="4347" operator="greaterThan">
      <formula>0</formula>
    </cfRule>
  </conditionalFormatting>
  <conditionalFormatting sqref="K8:R8">
    <cfRule type="cellIs" dxfId="2114" priority="4344" operator="greaterThan">
      <formula>0</formula>
    </cfRule>
  </conditionalFormatting>
  <conditionalFormatting sqref="K8:R8">
    <cfRule type="containsText" dxfId="2113" priority="4341" operator="containsText" text="x">
      <formula>NOT(ISERROR(SEARCH("x",K8)))</formula>
    </cfRule>
    <cfRule type="cellIs" dxfId="2112" priority="4343" operator="greaterThan">
      <formula>0</formula>
    </cfRule>
  </conditionalFormatting>
  <conditionalFormatting sqref="K8:R8">
    <cfRule type="cellIs" dxfId="2111" priority="4342" operator="greaterThan">
      <formula>0</formula>
    </cfRule>
  </conditionalFormatting>
  <conditionalFormatting sqref="K10:R10">
    <cfRule type="cellIs" dxfId="2110" priority="4339" operator="greaterThan">
      <formula>0</formula>
    </cfRule>
    <cfRule type="cellIs" dxfId="2109" priority="4340" operator="greaterThan">
      <formula>0</formula>
    </cfRule>
  </conditionalFormatting>
  <conditionalFormatting sqref="K10:R10">
    <cfRule type="cellIs" dxfId="2108" priority="4337" operator="greaterThan">
      <formula>0</formula>
    </cfRule>
    <cfRule type="cellIs" dxfId="2107" priority="4338" operator="greaterThan">
      <formula>0</formula>
    </cfRule>
  </conditionalFormatting>
  <conditionalFormatting sqref="K10:R10">
    <cfRule type="cellIs" dxfId="2106" priority="4336" operator="greaterThan">
      <formula>0</formula>
    </cfRule>
  </conditionalFormatting>
  <conditionalFormatting sqref="K10:R10">
    <cfRule type="cellIs" dxfId="2105" priority="4333" operator="greaterThan">
      <formula>0</formula>
    </cfRule>
    <cfRule type="cellIs" dxfId="2104" priority="4334" operator="greaterThan">
      <formula>0</formula>
    </cfRule>
    <cfRule type="cellIs" dxfId="2103" priority="4335" operator="greaterThan">
      <formula>0</formula>
    </cfRule>
  </conditionalFormatting>
  <conditionalFormatting sqref="K10:R10">
    <cfRule type="cellIs" dxfId="2102" priority="4332" operator="greaterThan">
      <formula>0</formula>
    </cfRule>
  </conditionalFormatting>
  <conditionalFormatting sqref="K10:R10">
    <cfRule type="containsText" dxfId="2101" priority="4329" operator="containsText" text="x">
      <formula>NOT(ISERROR(SEARCH("x",K10)))</formula>
    </cfRule>
    <cfRule type="cellIs" dxfId="2100" priority="4331" operator="greaterThan">
      <formula>0</formula>
    </cfRule>
  </conditionalFormatting>
  <conditionalFormatting sqref="K10:R10">
    <cfRule type="cellIs" dxfId="2099" priority="4330" operator="greaterThan">
      <formula>0</formula>
    </cfRule>
  </conditionalFormatting>
  <conditionalFormatting sqref="K10:R10">
    <cfRule type="cellIs" dxfId="2098" priority="4327" operator="greaterThan">
      <formula>0</formula>
    </cfRule>
    <cfRule type="cellIs" dxfId="2097" priority="4328" operator="greaterThan">
      <formula>0</formula>
    </cfRule>
  </conditionalFormatting>
  <conditionalFormatting sqref="K10:R10">
    <cfRule type="cellIs" dxfId="2096" priority="4326" operator="greaterThan">
      <formula>0</formula>
    </cfRule>
  </conditionalFormatting>
  <conditionalFormatting sqref="K10:R10">
    <cfRule type="cellIs" dxfId="2095" priority="4323" operator="greaterThan">
      <formula>0</formula>
    </cfRule>
    <cfRule type="cellIs" dxfId="2094" priority="4324" operator="greaterThan">
      <formula>0</formula>
    </cfRule>
    <cfRule type="cellIs" dxfId="2093" priority="4325" operator="greaterThan">
      <formula>0</formula>
    </cfRule>
  </conditionalFormatting>
  <conditionalFormatting sqref="K10:R10">
    <cfRule type="cellIs" dxfId="2092" priority="4322" operator="greaterThan">
      <formula>0</formula>
    </cfRule>
  </conditionalFormatting>
  <conditionalFormatting sqref="K10:R10">
    <cfRule type="containsText" dxfId="2091" priority="4319" operator="containsText" text="x">
      <formula>NOT(ISERROR(SEARCH("x",K10)))</formula>
    </cfRule>
    <cfRule type="cellIs" dxfId="2090" priority="4321" operator="greaterThan">
      <formula>0</formula>
    </cfRule>
  </conditionalFormatting>
  <conditionalFormatting sqref="K10:R10">
    <cfRule type="cellIs" dxfId="2089" priority="4320" operator="greaterThan">
      <formula>0</formula>
    </cfRule>
  </conditionalFormatting>
  <conditionalFormatting sqref="K12:R12">
    <cfRule type="cellIs" dxfId="2088" priority="4317" operator="greaterThan">
      <formula>0</formula>
    </cfRule>
    <cfRule type="cellIs" dxfId="2087" priority="4318" operator="greaterThan">
      <formula>0</formula>
    </cfRule>
  </conditionalFormatting>
  <conditionalFormatting sqref="K12:R12">
    <cfRule type="cellIs" dxfId="2086" priority="4315" operator="greaterThan">
      <formula>0</formula>
    </cfRule>
    <cfRule type="cellIs" dxfId="2085" priority="4316" operator="greaterThan">
      <formula>0</formula>
    </cfRule>
  </conditionalFormatting>
  <conditionalFormatting sqref="K12:R12">
    <cfRule type="cellIs" dxfId="2084" priority="4313" operator="greaterThan">
      <formula>0</formula>
    </cfRule>
    <cfRule type="cellIs" dxfId="2083" priority="4314" operator="greaterThan">
      <formula>0</formula>
    </cfRule>
  </conditionalFormatting>
  <conditionalFormatting sqref="K12:R12">
    <cfRule type="cellIs" dxfId="2082" priority="4312" operator="greaterThan">
      <formula>0</formula>
    </cfRule>
  </conditionalFormatting>
  <conditionalFormatting sqref="K12:R12">
    <cfRule type="cellIs" dxfId="2081" priority="4309" operator="greaterThan">
      <formula>0</formula>
    </cfRule>
    <cfRule type="cellIs" dxfId="2080" priority="4310" operator="greaterThan">
      <formula>0</formula>
    </cfRule>
    <cfRule type="cellIs" dxfId="2079" priority="4311" operator="greaterThan">
      <formula>0</formula>
    </cfRule>
  </conditionalFormatting>
  <conditionalFormatting sqref="K12:R12">
    <cfRule type="cellIs" dxfId="2078" priority="4308" operator="greaterThan">
      <formula>0</formula>
    </cfRule>
  </conditionalFormatting>
  <conditionalFormatting sqref="K12:R12">
    <cfRule type="containsText" dxfId="2077" priority="4305" operator="containsText" text="x">
      <formula>NOT(ISERROR(SEARCH("x",K12)))</formula>
    </cfRule>
    <cfRule type="cellIs" dxfId="2076" priority="4307" operator="greaterThan">
      <formula>0</formula>
    </cfRule>
  </conditionalFormatting>
  <conditionalFormatting sqref="K12:R12">
    <cfRule type="cellIs" dxfId="2075" priority="4306" operator="greaterThan">
      <formula>0</formula>
    </cfRule>
  </conditionalFormatting>
  <conditionalFormatting sqref="K12:R12">
    <cfRule type="cellIs" dxfId="2074" priority="4303" operator="greaterThan">
      <formula>0</formula>
    </cfRule>
    <cfRule type="cellIs" dxfId="2073" priority="4304" operator="greaterThan">
      <formula>0</formula>
    </cfRule>
  </conditionalFormatting>
  <conditionalFormatting sqref="K12:R12">
    <cfRule type="cellIs" dxfId="2072" priority="4302" operator="greaterThan">
      <formula>0</formula>
    </cfRule>
  </conditionalFormatting>
  <conditionalFormatting sqref="K12:R12">
    <cfRule type="cellIs" dxfId="2071" priority="4299" operator="greaterThan">
      <formula>0</formula>
    </cfRule>
    <cfRule type="cellIs" dxfId="2070" priority="4300" operator="greaterThan">
      <formula>0</formula>
    </cfRule>
    <cfRule type="cellIs" dxfId="2069" priority="4301" operator="greaterThan">
      <formula>0</formula>
    </cfRule>
  </conditionalFormatting>
  <conditionalFormatting sqref="K12:R12">
    <cfRule type="cellIs" dxfId="2068" priority="4298" operator="greaterThan">
      <formula>0</formula>
    </cfRule>
  </conditionalFormatting>
  <conditionalFormatting sqref="K12:R12">
    <cfRule type="containsText" dxfId="2067" priority="4295" operator="containsText" text="x">
      <formula>NOT(ISERROR(SEARCH("x",K12)))</formula>
    </cfRule>
    <cfRule type="cellIs" dxfId="2066" priority="4297" operator="greaterThan">
      <formula>0</formula>
    </cfRule>
  </conditionalFormatting>
  <conditionalFormatting sqref="K12:R12">
    <cfRule type="cellIs" dxfId="2065" priority="4296" operator="greaterThan">
      <formula>0</formula>
    </cfRule>
  </conditionalFormatting>
  <conditionalFormatting sqref="K6:R6">
    <cfRule type="containsBlanks" dxfId="2064" priority="4291">
      <formula>LEN(TRIM(K6))=0</formula>
    </cfRule>
    <cfRule type="containsText" dxfId="2063" priority="4292" operator="containsText" text="x">
      <formula>NOT(ISERROR(SEARCH("x",K6)))</formula>
    </cfRule>
    <cfRule type="cellIs" dxfId="2062" priority="4293" operator="greaterThan">
      <formula>0</formula>
    </cfRule>
  </conditionalFormatting>
  <conditionalFormatting sqref="K6">
    <cfRule type="cellIs" dxfId="2061" priority="4288" operator="greaterThan">
      <formula>0</formula>
    </cfRule>
    <cfRule type="cellIs" dxfId="2060" priority="4289" operator="greaterThan">
      <formula>0</formula>
    </cfRule>
    <cfRule type="cellIs" dxfId="2059" priority="4290" operator="greaterThan">
      <formula>0</formula>
    </cfRule>
  </conditionalFormatting>
  <conditionalFormatting sqref="K6">
    <cfRule type="cellIs" dxfId="2058" priority="4287" operator="greaterThan">
      <formula>0</formula>
    </cfRule>
  </conditionalFormatting>
  <conditionalFormatting sqref="K6">
    <cfRule type="containsBlanks" dxfId="2057" priority="4283">
      <formula>LEN(TRIM(K6))=0</formula>
    </cfRule>
    <cfRule type="containsText" dxfId="2056" priority="4284" operator="containsText" text="x">
      <formula>NOT(ISERROR(SEARCH("x",K6)))</formula>
    </cfRule>
    <cfRule type="cellIs" dxfId="2055" priority="4286" operator="greaterThan">
      <formula>0</formula>
    </cfRule>
  </conditionalFormatting>
  <conditionalFormatting sqref="K6">
    <cfRule type="cellIs" dxfId="2054" priority="4285" operator="greaterThan">
      <formula>0</formula>
    </cfRule>
  </conditionalFormatting>
  <conditionalFormatting sqref="N6">
    <cfRule type="cellIs" dxfId="2053" priority="4280" operator="greaterThan">
      <formula>0</formula>
    </cfRule>
    <cfRule type="cellIs" dxfId="2052" priority="4281" operator="greaterThan">
      <formula>0</formula>
    </cfRule>
    <cfRule type="cellIs" dxfId="2051" priority="4282" operator="greaterThan">
      <formula>0</formula>
    </cfRule>
  </conditionalFormatting>
  <conditionalFormatting sqref="N6">
    <cfRule type="cellIs" dxfId="2050" priority="4279" operator="greaterThan">
      <formula>0</formula>
    </cfRule>
  </conditionalFormatting>
  <conditionalFormatting sqref="N6">
    <cfRule type="containsBlanks" dxfId="2049" priority="4275">
      <formula>LEN(TRIM(N6))=0</formula>
    </cfRule>
    <cfRule type="containsText" dxfId="2048" priority="4276" operator="containsText" text="x">
      <formula>NOT(ISERROR(SEARCH("x",N6)))</formula>
    </cfRule>
    <cfRule type="cellIs" dxfId="2047" priority="4278" operator="greaterThan">
      <formula>0</formula>
    </cfRule>
  </conditionalFormatting>
  <conditionalFormatting sqref="N6">
    <cfRule type="cellIs" dxfId="2046" priority="4277" operator="greaterThan">
      <formula>0</formula>
    </cfRule>
  </conditionalFormatting>
  <conditionalFormatting sqref="K6:R6">
    <cfRule type="cellIs" dxfId="2045" priority="4272" operator="greaterThan">
      <formula>0</formula>
    </cfRule>
    <cfRule type="cellIs" dxfId="2044" priority="4273" operator="greaterThan">
      <formula>0</formula>
    </cfRule>
    <cfRule type="cellIs" dxfId="2043" priority="4274" operator="greaterThan">
      <formula>0</formula>
    </cfRule>
  </conditionalFormatting>
  <conditionalFormatting sqref="K6:R6">
    <cfRule type="cellIs" dxfId="2042" priority="4271" operator="greaterThan">
      <formula>0</formula>
    </cfRule>
  </conditionalFormatting>
  <conditionalFormatting sqref="K6:R6">
    <cfRule type="containsBlanks" dxfId="2041" priority="4267">
      <formula>LEN(TRIM(K6))=0</formula>
    </cfRule>
    <cfRule type="containsText" dxfId="2040" priority="4268" operator="containsText" text="x">
      <formula>NOT(ISERROR(SEARCH("x",K6)))</formula>
    </cfRule>
    <cfRule type="cellIs" dxfId="2039" priority="4270" operator="greaterThan">
      <formula>0</formula>
    </cfRule>
  </conditionalFormatting>
  <conditionalFormatting sqref="K6:R6">
    <cfRule type="cellIs" dxfId="2038" priority="4269" operator="greaterThan">
      <formula>0</formula>
    </cfRule>
  </conditionalFormatting>
  <conditionalFormatting sqref="K8:R8">
    <cfRule type="cellIs" dxfId="2037" priority="4265" operator="greaterThan">
      <formula>0</formula>
    </cfRule>
    <cfRule type="cellIs" dxfId="2036" priority="4266" operator="greaterThan">
      <formula>0</formula>
    </cfRule>
  </conditionalFormatting>
  <conditionalFormatting sqref="K8:R8">
    <cfRule type="cellIs" dxfId="2035" priority="4264" operator="greaterThan">
      <formula>0</formula>
    </cfRule>
  </conditionalFormatting>
  <conditionalFormatting sqref="K8:R8">
    <cfRule type="cellIs" dxfId="2034" priority="4261" operator="greaterThan">
      <formula>0</formula>
    </cfRule>
    <cfRule type="cellIs" dxfId="2033" priority="4262" operator="greaterThan">
      <formula>0</formula>
    </cfRule>
    <cfRule type="cellIs" dxfId="2032" priority="4263" operator="greaterThan">
      <formula>0</formula>
    </cfRule>
  </conditionalFormatting>
  <conditionalFormatting sqref="K8:R8">
    <cfRule type="cellIs" dxfId="2031" priority="4260" operator="greaterThan">
      <formula>0</formula>
    </cfRule>
  </conditionalFormatting>
  <conditionalFormatting sqref="K8:R8">
    <cfRule type="containsText" dxfId="2030" priority="4257" operator="containsText" text="x">
      <formula>NOT(ISERROR(SEARCH("x",K8)))</formula>
    </cfRule>
    <cfRule type="cellIs" dxfId="2029" priority="4259" operator="greaterThan">
      <formula>0</formula>
    </cfRule>
  </conditionalFormatting>
  <conditionalFormatting sqref="K8:R8">
    <cfRule type="cellIs" dxfId="2028" priority="4258" operator="greaterThan">
      <formula>0</formula>
    </cfRule>
  </conditionalFormatting>
  <conditionalFormatting sqref="K8:R8">
    <cfRule type="cellIs" dxfId="2027" priority="4254" operator="greaterThan">
      <formula>0</formula>
    </cfRule>
    <cfRule type="cellIs" dxfId="2026" priority="4255" operator="greaterThan">
      <formula>0</formula>
    </cfRule>
    <cfRule type="cellIs" dxfId="2025" priority="4256" operator="greaterThan">
      <formula>0</formula>
    </cfRule>
  </conditionalFormatting>
  <conditionalFormatting sqref="K8:R8">
    <cfRule type="cellIs" dxfId="2024" priority="4253" operator="greaterThan">
      <formula>0</formula>
    </cfRule>
  </conditionalFormatting>
  <conditionalFormatting sqref="K8:R8">
    <cfRule type="containsBlanks" dxfId="2023" priority="4249">
      <formula>LEN(TRIM(K8))=0</formula>
    </cfRule>
    <cfRule type="containsText" dxfId="2022" priority="4250" operator="containsText" text="x">
      <formula>NOT(ISERROR(SEARCH("x",K8)))</formula>
    </cfRule>
    <cfRule type="cellIs" dxfId="2021" priority="4252" operator="greaterThan">
      <formula>0</formula>
    </cfRule>
  </conditionalFormatting>
  <conditionalFormatting sqref="K8:R8">
    <cfRule type="cellIs" dxfId="2020" priority="4251" operator="greaterThan">
      <formula>0</formula>
    </cfRule>
  </conditionalFormatting>
  <conditionalFormatting sqref="K10:R10">
    <cfRule type="cellIs" dxfId="2019" priority="4247" operator="greaterThan">
      <formula>0</formula>
    </cfRule>
    <cfRule type="cellIs" dxfId="2018" priority="4248" operator="greaterThan">
      <formula>0</formula>
    </cfRule>
  </conditionalFormatting>
  <conditionalFormatting sqref="K10:R10">
    <cfRule type="cellIs" dxfId="2017" priority="4245" operator="greaterThan">
      <formula>0</formula>
    </cfRule>
    <cfRule type="cellIs" dxfId="2016" priority="4246" operator="greaterThan">
      <formula>0</formula>
    </cfRule>
  </conditionalFormatting>
  <conditionalFormatting sqref="K10:R10">
    <cfRule type="cellIs" dxfId="2015" priority="4244" operator="greaterThan">
      <formula>0</formula>
    </cfRule>
  </conditionalFormatting>
  <conditionalFormatting sqref="K10:R10">
    <cfRule type="cellIs" dxfId="2014" priority="4241" operator="greaterThan">
      <formula>0</formula>
    </cfRule>
    <cfRule type="cellIs" dxfId="2013" priority="4242" operator="greaterThan">
      <formula>0</formula>
    </cfRule>
    <cfRule type="cellIs" dxfId="2012" priority="4243" operator="greaterThan">
      <formula>0</formula>
    </cfRule>
  </conditionalFormatting>
  <conditionalFormatting sqref="K10:R10">
    <cfRule type="cellIs" dxfId="2011" priority="4240" operator="greaterThan">
      <formula>0</formula>
    </cfRule>
  </conditionalFormatting>
  <conditionalFormatting sqref="K10:R10">
    <cfRule type="containsText" dxfId="2010" priority="4237" operator="containsText" text="x">
      <formula>NOT(ISERROR(SEARCH("x",K10)))</formula>
    </cfRule>
    <cfRule type="cellIs" dxfId="2009" priority="4239" operator="greaterThan">
      <formula>0</formula>
    </cfRule>
  </conditionalFormatting>
  <conditionalFormatting sqref="K10:R10">
    <cfRule type="cellIs" dxfId="2008" priority="4238" operator="greaterThan">
      <formula>0</formula>
    </cfRule>
  </conditionalFormatting>
  <conditionalFormatting sqref="K10:R10">
    <cfRule type="cellIs" dxfId="2007" priority="4235" operator="greaterThan">
      <formula>0</formula>
    </cfRule>
    <cfRule type="cellIs" dxfId="2006" priority="4236" operator="greaterThan">
      <formula>0</formula>
    </cfRule>
  </conditionalFormatting>
  <conditionalFormatting sqref="K10:R10">
    <cfRule type="cellIs" dxfId="2005" priority="4234" operator="greaterThan">
      <formula>0</formula>
    </cfRule>
  </conditionalFormatting>
  <conditionalFormatting sqref="K10:R10">
    <cfRule type="cellIs" dxfId="2004" priority="4231" operator="greaterThan">
      <formula>0</formula>
    </cfRule>
    <cfRule type="cellIs" dxfId="2003" priority="4232" operator="greaterThan">
      <formula>0</formula>
    </cfRule>
    <cfRule type="cellIs" dxfId="2002" priority="4233" operator="greaterThan">
      <formula>0</formula>
    </cfRule>
  </conditionalFormatting>
  <conditionalFormatting sqref="K10:R10">
    <cfRule type="cellIs" dxfId="2001" priority="4230" operator="greaterThan">
      <formula>0</formula>
    </cfRule>
  </conditionalFormatting>
  <conditionalFormatting sqref="K10:R10">
    <cfRule type="containsText" dxfId="2000" priority="4227" operator="containsText" text="x">
      <formula>NOT(ISERROR(SEARCH("x",K10)))</formula>
    </cfRule>
    <cfRule type="cellIs" dxfId="1999" priority="4229" operator="greaterThan">
      <formula>0</formula>
    </cfRule>
  </conditionalFormatting>
  <conditionalFormatting sqref="K10:R10">
    <cfRule type="cellIs" dxfId="1998" priority="4228" operator="greaterThan">
      <formula>0</formula>
    </cfRule>
  </conditionalFormatting>
  <conditionalFormatting sqref="K10:R10">
    <cfRule type="cellIs" dxfId="1997" priority="4225" operator="greaterThan">
      <formula>0</formula>
    </cfRule>
    <cfRule type="cellIs" dxfId="1996" priority="4226" operator="greaterThan">
      <formula>0</formula>
    </cfRule>
  </conditionalFormatting>
  <conditionalFormatting sqref="K10:R10">
    <cfRule type="cellIs" dxfId="1995" priority="4224" operator="greaterThan">
      <formula>0</formula>
    </cfRule>
  </conditionalFormatting>
  <conditionalFormatting sqref="K10:R10">
    <cfRule type="cellIs" dxfId="1994" priority="4221" operator="greaterThan">
      <formula>0</formula>
    </cfRule>
    <cfRule type="cellIs" dxfId="1993" priority="4222" operator="greaterThan">
      <formula>0</formula>
    </cfRule>
    <cfRule type="cellIs" dxfId="1992" priority="4223" operator="greaterThan">
      <formula>0</formula>
    </cfRule>
  </conditionalFormatting>
  <conditionalFormatting sqref="K10:R10">
    <cfRule type="cellIs" dxfId="1991" priority="4220" operator="greaterThan">
      <formula>0</formula>
    </cfRule>
  </conditionalFormatting>
  <conditionalFormatting sqref="K10:R10">
    <cfRule type="containsText" dxfId="1990" priority="4217" operator="containsText" text="x">
      <formula>NOT(ISERROR(SEARCH("x",K10)))</formula>
    </cfRule>
    <cfRule type="cellIs" dxfId="1989" priority="4219" operator="greaterThan">
      <formula>0</formula>
    </cfRule>
  </conditionalFormatting>
  <conditionalFormatting sqref="K10:R10">
    <cfRule type="cellIs" dxfId="1988" priority="4218" operator="greaterThan">
      <formula>0</formula>
    </cfRule>
  </conditionalFormatting>
  <conditionalFormatting sqref="K10:R10">
    <cfRule type="cellIs" dxfId="1987" priority="4214" operator="greaterThan">
      <formula>0</formula>
    </cfRule>
    <cfRule type="cellIs" dxfId="1986" priority="4215" operator="greaterThan">
      <formula>0</formula>
    </cfRule>
    <cfRule type="cellIs" dxfId="1985" priority="4216" operator="greaterThan">
      <formula>0</formula>
    </cfRule>
  </conditionalFormatting>
  <conditionalFormatting sqref="K10:R10">
    <cfRule type="cellIs" dxfId="1984" priority="4213" operator="greaterThan">
      <formula>0</formula>
    </cfRule>
  </conditionalFormatting>
  <conditionalFormatting sqref="K10:R10">
    <cfRule type="containsBlanks" dxfId="1983" priority="4209">
      <formula>LEN(TRIM(K10))=0</formula>
    </cfRule>
    <cfRule type="containsText" dxfId="1982" priority="4210" operator="containsText" text="x">
      <formula>NOT(ISERROR(SEARCH("x",K10)))</formula>
    </cfRule>
    <cfRule type="cellIs" dxfId="1981" priority="4212" operator="greaterThan">
      <formula>0</formula>
    </cfRule>
  </conditionalFormatting>
  <conditionalFormatting sqref="K10:R10">
    <cfRule type="cellIs" dxfId="1980" priority="4211" operator="greaterThan">
      <formula>0</formula>
    </cfRule>
  </conditionalFormatting>
  <conditionalFormatting sqref="K12:R12">
    <cfRule type="cellIs" dxfId="1979" priority="4207" operator="greaterThan">
      <formula>0</formula>
    </cfRule>
    <cfRule type="cellIs" dxfId="1978" priority="4208" operator="greaterThan">
      <formula>0</formula>
    </cfRule>
  </conditionalFormatting>
  <conditionalFormatting sqref="K12:R12">
    <cfRule type="cellIs" dxfId="1977" priority="4205" operator="greaterThan">
      <formula>0</formula>
    </cfRule>
    <cfRule type="cellIs" dxfId="1976" priority="4206" operator="greaterThan">
      <formula>0</formula>
    </cfRule>
  </conditionalFormatting>
  <conditionalFormatting sqref="K12:R12">
    <cfRule type="cellIs" dxfId="1975" priority="4203" operator="greaterThan">
      <formula>0</formula>
    </cfRule>
    <cfRule type="cellIs" dxfId="1974" priority="4204" operator="greaterThan">
      <formula>0</formula>
    </cfRule>
  </conditionalFormatting>
  <conditionalFormatting sqref="K12:R12">
    <cfRule type="cellIs" dxfId="1973" priority="4202" operator="greaterThan">
      <formula>0</formula>
    </cfRule>
  </conditionalFormatting>
  <conditionalFormatting sqref="K12:R12">
    <cfRule type="cellIs" dxfId="1972" priority="4199" operator="greaterThan">
      <formula>0</formula>
    </cfRule>
    <cfRule type="cellIs" dxfId="1971" priority="4200" operator="greaterThan">
      <formula>0</formula>
    </cfRule>
    <cfRule type="cellIs" dxfId="1970" priority="4201" operator="greaterThan">
      <formula>0</formula>
    </cfRule>
  </conditionalFormatting>
  <conditionalFormatting sqref="K12:R12">
    <cfRule type="cellIs" dxfId="1969" priority="4198" operator="greaterThan">
      <formula>0</formula>
    </cfRule>
  </conditionalFormatting>
  <conditionalFormatting sqref="K12:R12">
    <cfRule type="containsText" dxfId="1968" priority="4195" operator="containsText" text="x">
      <formula>NOT(ISERROR(SEARCH("x",K12)))</formula>
    </cfRule>
    <cfRule type="cellIs" dxfId="1967" priority="4197" operator="greaterThan">
      <formula>0</formula>
    </cfRule>
  </conditionalFormatting>
  <conditionalFormatting sqref="K12:R12">
    <cfRule type="cellIs" dxfId="1966" priority="4196" operator="greaterThan">
      <formula>0</formula>
    </cfRule>
  </conditionalFormatting>
  <conditionalFormatting sqref="K12:R12">
    <cfRule type="cellIs" dxfId="1965" priority="4193" operator="greaterThan">
      <formula>0</formula>
    </cfRule>
    <cfRule type="cellIs" dxfId="1964" priority="4194" operator="greaterThan">
      <formula>0</formula>
    </cfRule>
  </conditionalFormatting>
  <conditionalFormatting sqref="K12:R12">
    <cfRule type="cellIs" dxfId="1963" priority="4192" operator="greaterThan">
      <formula>0</formula>
    </cfRule>
  </conditionalFormatting>
  <conditionalFormatting sqref="K12:R12">
    <cfRule type="cellIs" dxfId="1962" priority="4189" operator="greaterThan">
      <formula>0</formula>
    </cfRule>
    <cfRule type="cellIs" dxfId="1961" priority="4190" operator="greaterThan">
      <formula>0</formula>
    </cfRule>
    <cfRule type="cellIs" dxfId="1960" priority="4191" operator="greaterThan">
      <formula>0</formula>
    </cfRule>
  </conditionalFormatting>
  <conditionalFormatting sqref="K12:R12">
    <cfRule type="cellIs" dxfId="1959" priority="4188" operator="greaterThan">
      <formula>0</formula>
    </cfRule>
  </conditionalFormatting>
  <conditionalFormatting sqref="K12:R12">
    <cfRule type="containsText" dxfId="1958" priority="4185" operator="containsText" text="x">
      <formula>NOT(ISERROR(SEARCH("x",K12)))</formula>
    </cfRule>
    <cfRule type="cellIs" dxfId="1957" priority="4187" operator="greaterThan">
      <formula>0</formula>
    </cfRule>
  </conditionalFormatting>
  <conditionalFormatting sqref="K12:R12">
    <cfRule type="cellIs" dxfId="1956" priority="4186" operator="greaterThan">
      <formula>0</formula>
    </cfRule>
  </conditionalFormatting>
  <conditionalFormatting sqref="K12:R12">
    <cfRule type="cellIs" dxfId="1955" priority="4183" operator="greaterThan">
      <formula>0</formula>
    </cfRule>
    <cfRule type="cellIs" dxfId="1954" priority="4184" operator="greaterThan">
      <formula>0</formula>
    </cfRule>
  </conditionalFormatting>
  <conditionalFormatting sqref="K12:R12">
    <cfRule type="cellIs" dxfId="1953" priority="4181" operator="greaterThan">
      <formula>0</formula>
    </cfRule>
    <cfRule type="cellIs" dxfId="1952" priority="4182" operator="greaterThan">
      <formula>0</formula>
    </cfRule>
  </conditionalFormatting>
  <conditionalFormatting sqref="K12:R12">
    <cfRule type="cellIs" dxfId="1951" priority="4180" operator="greaterThan">
      <formula>0</formula>
    </cfRule>
  </conditionalFormatting>
  <conditionalFormatting sqref="K12:R12">
    <cfRule type="cellIs" dxfId="1950" priority="4177" operator="greaterThan">
      <formula>0</formula>
    </cfRule>
    <cfRule type="cellIs" dxfId="1949" priority="4178" operator="greaterThan">
      <formula>0</formula>
    </cfRule>
    <cfRule type="cellIs" dxfId="1948" priority="4179" operator="greaterThan">
      <formula>0</formula>
    </cfRule>
  </conditionalFormatting>
  <conditionalFormatting sqref="K12:R12">
    <cfRule type="cellIs" dxfId="1947" priority="4176" operator="greaterThan">
      <formula>0</formula>
    </cfRule>
  </conditionalFormatting>
  <conditionalFormatting sqref="K12:R12">
    <cfRule type="containsText" dxfId="1946" priority="4173" operator="containsText" text="x">
      <formula>NOT(ISERROR(SEARCH("x",K12)))</formula>
    </cfRule>
    <cfRule type="cellIs" dxfId="1945" priority="4175" operator="greaterThan">
      <formula>0</formula>
    </cfRule>
  </conditionalFormatting>
  <conditionalFormatting sqref="K12:R12">
    <cfRule type="cellIs" dxfId="1944" priority="4174" operator="greaterThan">
      <formula>0</formula>
    </cfRule>
  </conditionalFormatting>
  <conditionalFormatting sqref="K12:R12">
    <cfRule type="cellIs" dxfId="1943" priority="4171" operator="greaterThan">
      <formula>0</formula>
    </cfRule>
    <cfRule type="cellIs" dxfId="1942" priority="4172" operator="greaterThan">
      <formula>0</formula>
    </cfRule>
  </conditionalFormatting>
  <conditionalFormatting sqref="K12:R12">
    <cfRule type="cellIs" dxfId="1941" priority="4170" operator="greaterThan">
      <formula>0</formula>
    </cfRule>
  </conditionalFormatting>
  <conditionalFormatting sqref="K12:R12">
    <cfRule type="cellIs" dxfId="1940" priority="4167" operator="greaterThan">
      <formula>0</formula>
    </cfRule>
    <cfRule type="cellIs" dxfId="1939" priority="4168" operator="greaterThan">
      <formula>0</formula>
    </cfRule>
    <cfRule type="cellIs" dxfId="1938" priority="4169" operator="greaterThan">
      <formula>0</formula>
    </cfRule>
  </conditionalFormatting>
  <conditionalFormatting sqref="K12:R12">
    <cfRule type="cellIs" dxfId="1937" priority="4166" operator="greaterThan">
      <formula>0</formula>
    </cfRule>
  </conditionalFormatting>
  <conditionalFormatting sqref="K12:R12">
    <cfRule type="containsText" dxfId="1936" priority="4163" operator="containsText" text="x">
      <formula>NOT(ISERROR(SEARCH("x",K12)))</formula>
    </cfRule>
    <cfRule type="cellIs" dxfId="1935" priority="4165" operator="greaterThan">
      <formula>0</formula>
    </cfRule>
  </conditionalFormatting>
  <conditionalFormatting sqref="K12:R12">
    <cfRule type="cellIs" dxfId="1934" priority="4164" operator="greaterThan">
      <formula>0</formula>
    </cfRule>
  </conditionalFormatting>
  <conditionalFormatting sqref="K12:R12">
    <cfRule type="cellIs" dxfId="1933" priority="4161" operator="greaterThan">
      <formula>0</formula>
    </cfRule>
    <cfRule type="cellIs" dxfId="1932" priority="4162" operator="greaterThan">
      <formula>0</formula>
    </cfRule>
  </conditionalFormatting>
  <conditionalFormatting sqref="K12:R12">
    <cfRule type="cellIs" dxfId="1931" priority="4160" operator="greaterThan">
      <formula>0</formula>
    </cfRule>
  </conditionalFormatting>
  <conditionalFormatting sqref="K12:R12">
    <cfRule type="cellIs" dxfId="1930" priority="4157" operator="greaterThan">
      <formula>0</formula>
    </cfRule>
    <cfRule type="cellIs" dxfId="1929" priority="4158" operator="greaterThan">
      <formula>0</formula>
    </cfRule>
    <cfRule type="cellIs" dxfId="1928" priority="4159" operator="greaterThan">
      <formula>0</formula>
    </cfRule>
  </conditionalFormatting>
  <conditionalFormatting sqref="K12:R12">
    <cfRule type="cellIs" dxfId="1927" priority="4156" operator="greaterThan">
      <formula>0</formula>
    </cfRule>
  </conditionalFormatting>
  <conditionalFormatting sqref="K12:R12">
    <cfRule type="containsText" dxfId="1926" priority="4153" operator="containsText" text="x">
      <formula>NOT(ISERROR(SEARCH("x",K12)))</formula>
    </cfRule>
    <cfRule type="cellIs" dxfId="1925" priority="4155" operator="greaterThan">
      <formula>0</formula>
    </cfRule>
  </conditionalFormatting>
  <conditionalFormatting sqref="K12:R12">
    <cfRule type="cellIs" dxfId="1924" priority="4154" operator="greaterThan">
      <formula>0</formula>
    </cfRule>
  </conditionalFormatting>
  <conditionalFormatting sqref="K12:R12">
    <cfRule type="cellIs" dxfId="1923" priority="4150" operator="greaterThan">
      <formula>0</formula>
    </cfRule>
    <cfRule type="cellIs" dxfId="1922" priority="4151" operator="greaterThan">
      <formula>0</formula>
    </cfRule>
    <cfRule type="cellIs" dxfId="1921" priority="4152" operator="greaterThan">
      <formula>0</formula>
    </cfRule>
  </conditionalFormatting>
  <conditionalFormatting sqref="K12:R12">
    <cfRule type="cellIs" dxfId="1920" priority="4149" operator="greaterThan">
      <formula>0</formula>
    </cfRule>
  </conditionalFormatting>
  <conditionalFormatting sqref="K12:R12">
    <cfRule type="containsBlanks" dxfId="1919" priority="4145">
      <formula>LEN(TRIM(K12))=0</formula>
    </cfRule>
    <cfRule type="containsText" dxfId="1918" priority="4146" operator="containsText" text="x">
      <formula>NOT(ISERROR(SEARCH("x",K12)))</formula>
    </cfRule>
    <cfRule type="cellIs" dxfId="1917" priority="4148" operator="greaterThan">
      <formula>0</formula>
    </cfRule>
  </conditionalFormatting>
  <conditionalFormatting sqref="K12:R12">
    <cfRule type="cellIs" dxfId="1916" priority="4147" operator="greaterThan">
      <formula>0</formula>
    </cfRule>
  </conditionalFormatting>
  <conditionalFormatting sqref="K8:R8">
    <cfRule type="cellIs" dxfId="1915" priority="4143" operator="greaterThan">
      <formula>0</formula>
    </cfRule>
    <cfRule type="cellIs" dxfId="1914" priority="4144" operator="greaterThan">
      <formula>0</formula>
    </cfRule>
  </conditionalFormatting>
  <conditionalFormatting sqref="K8:R8">
    <cfRule type="cellIs" dxfId="1913" priority="4140" operator="greaterThan">
      <formula>0</formula>
    </cfRule>
    <cfRule type="cellIs" dxfId="1912" priority="4141" operator="greaterThan">
      <formula>0</formula>
    </cfRule>
    <cfRule type="cellIs" dxfId="1911" priority="4142" operator="greaterThan">
      <formula>0</formula>
    </cfRule>
  </conditionalFormatting>
  <conditionalFormatting sqref="K8:R8">
    <cfRule type="cellIs" dxfId="1910" priority="4139" operator="greaterThan">
      <formula>0</formula>
    </cfRule>
  </conditionalFormatting>
  <conditionalFormatting sqref="K8:R8">
    <cfRule type="cellIs" dxfId="1909" priority="4138" operator="greaterThan">
      <formula>0</formula>
    </cfRule>
  </conditionalFormatting>
  <conditionalFormatting sqref="K8:R8">
    <cfRule type="cellIs" dxfId="1908" priority="4137" operator="greaterThan">
      <formula>0</formula>
    </cfRule>
  </conditionalFormatting>
  <conditionalFormatting sqref="K8:R8">
    <cfRule type="cellIs" dxfId="1907" priority="4134" operator="greaterThan">
      <formula>0</formula>
    </cfRule>
    <cfRule type="cellIs" dxfId="1906" priority="4135" operator="greaterThan">
      <formula>0</formula>
    </cfRule>
    <cfRule type="cellIs" dxfId="1905" priority="4136" operator="greaterThan">
      <formula>0</formula>
    </cfRule>
  </conditionalFormatting>
  <conditionalFormatting sqref="K8:R8">
    <cfRule type="cellIs" dxfId="1904" priority="4133" operator="greaterThan">
      <formula>0</formula>
    </cfRule>
  </conditionalFormatting>
  <conditionalFormatting sqref="K8:R8">
    <cfRule type="containsText" dxfId="1903" priority="4130" operator="containsText" text="x">
      <formula>NOT(ISERROR(SEARCH("x",K8)))</formula>
    </cfRule>
    <cfRule type="cellIs" dxfId="1902" priority="4132" operator="greaterThan">
      <formula>0</formula>
    </cfRule>
  </conditionalFormatting>
  <conditionalFormatting sqref="K8:R8">
    <cfRule type="cellIs" dxfId="1901" priority="4131" operator="greaterThan">
      <formula>0</formula>
    </cfRule>
  </conditionalFormatting>
  <conditionalFormatting sqref="K8:R8">
    <cfRule type="containsBlanks" dxfId="1900" priority="4127">
      <formula>LEN(TRIM(K8))=0</formula>
    </cfRule>
    <cfRule type="containsText" dxfId="1899" priority="4128" operator="containsText" text="x">
      <formula>NOT(ISERROR(SEARCH("x",K8)))</formula>
    </cfRule>
    <cfRule type="cellIs" dxfId="1898" priority="4129" operator="greaterThan">
      <formula>0</formula>
    </cfRule>
  </conditionalFormatting>
  <conditionalFormatting sqref="K8:R8">
    <cfRule type="cellIs" dxfId="1897" priority="4124" operator="greaterThan">
      <formula>0</formula>
    </cfRule>
    <cfRule type="cellIs" dxfId="1896" priority="4125" operator="greaterThan">
      <formula>0</formula>
    </cfRule>
    <cfRule type="cellIs" dxfId="1895" priority="4126" operator="greaterThan">
      <formula>0</formula>
    </cfRule>
  </conditionalFormatting>
  <conditionalFormatting sqref="K8:R8">
    <cfRule type="cellIs" dxfId="1894" priority="4123" operator="greaterThan">
      <formula>0</formula>
    </cfRule>
  </conditionalFormatting>
  <conditionalFormatting sqref="K8:R8">
    <cfRule type="containsBlanks" dxfId="1893" priority="4119">
      <formula>LEN(TRIM(K8))=0</formula>
    </cfRule>
    <cfRule type="containsText" dxfId="1892" priority="4120" operator="containsText" text="x">
      <formula>NOT(ISERROR(SEARCH("x",K8)))</formula>
    </cfRule>
    <cfRule type="cellIs" dxfId="1891" priority="4122" operator="greaterThan">
      <formula>0</formula>
    </cfRule>
  </conditionalFormatting>
  <conditionalFormatting sqref="K8:R8">
    <cfRule type="cellIs" dxfId="1890" priority="4121" operator="greaterThan">
      <formula>0</formula>
    </cfRule>
  </conditionalFormatting>
  <conditionalFormatting sqref="K8:R8">
    <cfRule type="cellIs" dxfId="1889" priority="4116" operator="greaterThan">
      <formula>0</formula>
    </cfRule>
    <cfRule type="cellIs" dxfId="1888" priority="4117" operator="greaterThan">
      <formula>0</formula>
    </cfRule>
    <cfRule type="cellIs" dxfId="1887" priority="4118" operator="greaterThan">
      <formula>0</formula>
    </cfRule>
  </conditionalFormatting>
  <conditionalFormatting sqref="K8:R8">
    <cfRule type="cellIs" dxfId="1886" priority="4115" operator="greaterThan">
      <formula>0</formula>
    </cfRule>
  </conditionalFormatting>
  <conditionalFormatting sqref="K8:R8">
    <cfRule type="containsBlanks" dxfId="1885" priority="4111">
      <formula>LEN(TRIM(K8))=0</formula>
    </cfRule>
    <cfRule type="containsText" dxfId="1884" priority="4112" operator="containsText" text="x">
      <formula>NOT(ISERROR(SEARCH("x",K8)))</formula>
    </cfRule>
    <cfRule type="cellIs" dxfId="1883" priority="4114" operator="greaterThan">
      <formula>0</formula>
    </cfRule>
  </conditionalFormatting>
  <conditionalFormatting sqref="K8:R8">
    <cfRule type="cellIs" dxfId="1882" priority="4113" operator="greaterThan">
      <formula>0</formula>
    </cfRule>
  </conditionalFormatting>
  <conditionalFormatting sqref="K10:R10">
    <cfRule type="cellIs" dxfId="1881" priority="4109" operator="greaterThan">
      <formula>0</formula>
    </cfRule>
    <cfRule type="cellIs" dxfId="1880" priority="4110" operator="greaterThan">
      <formula>0</formula>
    </cfRule>
  </conditionalFormatting>
  <conditionalFormatting sqref="K10:R10">
    <cfRule type="cellIs" dxfId="1879" priority="4107" operator="greaterThan">
      <formula>0</formula>
    </cfRule>
    <cfRule type="cellIs" dxfId="1878" priority="4108" operator="greaterThan">
      <formula>0</formula>
    </cfRule>
  </conditionalFormatting>
  <conditionalFormatting sqref="K10:R10">
    <cfRule type="cellIs" dxfId="1877" priority="4106" operator="greaterThan">
      <formula>0</formula>
    </cfRule>
  </conditionalFormatting>
  <conditionalFormatting sqref="K10:R10">
    <cfRule type="cellIs" dxfId="1876" priority="4103" operator="greaterThan">
      <formula>0</formula>
    </cfRule>
    <cfRule type="cellIs" dxfId="1875" priority="4104" operator="greaterThan">
      <formula>0</formula>
    </cfRule>
    <cfRule type="cellIs" dxfId="1874" priority="4105" operator="greaterThan">
      <formula>0</formula>
    </cfRule>
  </conditionalFormatting>
  <conditionalFormatting sqref="K10:R10">
    <cfRule type="cellIs" dxfId="1873" priority="4102" operator="greaterThan">
      <formula>0</formula>
    </cfRule>
  </conditionalFormatting>
  <conditionalFormatting sqref="K10:R10">
    <cfRule type="containsText" dxfId="1872" priority="4099" operator="containsText" text="x">
      <formula>NOT(ISERROR(SEARCH("x",K10)))</formula>
    </cfRule>
    <cfRule type="cellIs" dxfId="1871" priority="4101" operator="greaterThan">
      <formula>0</formula>
    </cfRule>
  </conditionalFormatting>
  <conditionalFormatting sqref="K10:R10">
    <cfRule type="cellIs" dxfId="1870" priority="4100" operator="greaterThan">
      <formula>0</formula>
    </cfRule>
  </conditionalFormatting>
  <conditionalFormatting sqref="K10:R10">
    <cfRule type="cellIs" dxfId="1869" priority="4097" operator="greaterThan">
      <formula>0</formula>
    </cfRule>
    <cfRule type="cellIs" dxfId="1868" priority="4098" operator="greaterThan">
      <formula>0</formula>
    </cfRule>
  </conditionalFormatting>
  <conditionalFormatting sqref="K10:R10">
    <cfRule type="cellIs" dxfId="1867" priority="4096" operator="greaterThan">
      <formula>0</formula>
    </cfRule>
  </conditionalFormatting>
  <conditionalFormatting sqref="K10:R10">
    <cfRule type="cellIs" dxfId="1866" priority="4093" operator="greaterThan">
      <formula>0</formula>
    </cfRule>
    <cfRule type="cellIs" dxfId="1865" priority="4094" operator="greaterThan">
      <formula>0</formula>
    </cfRule>
    <cfRule type="cellIs" dxfId="1864" priority="4095" operator="greaterThan">
      <formula>0</formula>
    </cfRule>
  </conditionalFormatting>
  <conditionalFormatting sqref="K10:R10">
    <cfRule type="cellIs" dxfId="1863" priority="4092" operator="greaterThan">
      <formula>0</formula>
    </cfRule>
  </conditionalFormatting>
  <conditionalFormatting sqref="K10:R10">
    <cfRule type="containsText" dxfId="1862" priority="4089" operator="containsText" text="x">
      <formula>NOT(ISERROR(SEARCH("x",K10)))</formula>
    </cfRule>
    <cfRule type="cellIs" dxfId="1861" priority="4091" operator="greaterThan">
      <formula>0</formula>
    </cfRule>
  </conditionalFormatting>
  <conditionalFormatting sqref="K10:R10">
    <cfRule type="cellIs" dxfId="1860" priority="4090" operator="greaterThan">
      <formula>0</formula>
    </cfRule>
  </conditionalFormatting>
  <conditionalFormatting sqref="K10:R10">
    <cfRule type="cellIs" dxfId="1859" priority="4087" operator="greaterThan">
      <formula>0</formula>
    </cfRule>
    <cfRule type="cellIs" dxfId="1858" priority="4088" operator="greaterThan">
      <formula>0</formula>
    </cfRule>
  </conditionalFormatting>
  <conditionalFormatting sqref="K10:R10">
    <cfRule type="cellIs" dxfId="1857" priority="4086" operator="greaterThan">
      <formula>0</formula>
    </cfRule>
  </conditionalFormatting>
  <conditionalFormatting sqref="K10:R10">
    <cfRule type="cellIs" dxfId="1856" priority="4083" operator="greaterThan">
      <formula>0</formula>
    </cfRule>
    <cfRule type="cellIs" dxfId="1855" priority="4084" operator="greaterThan">
      <formula>0</formula>
    </cfRule>
    <cfRule type="cellIs" dxfId="1854" priority="4085" operator="greaterThan">
      <formula>0</formula>
    </cfRule>
  </conditionalFormatting>
  <conditionalFormatting sqref="K10:R10">
    <cfRule type="cellIs" dxfId="1853" priority="4082" operator="greaterThan">
      <formula>0</formula>
    </cfRule>
  </conditionalFormatting>
  <conditionalFormatting sqref="K10:R10">
    <cfRule type="containsText" dxfId="1852" priority="4079" operator="containsText" text="x">
      <formula>NOT(ISERROR(SEARCH("x",K10)))</formula>
    </cfRule>
    <cfRule type="cellIs" dxfId="1851" priority="4081" operator="greaterThan">
      <formula>0</formula>
    </cfRule>
  </conditionalFormatting>
  <conditionalFormatting sqref="K10:R10">
    <cfRule type="cellIs" dxfId="1850" priority="4080" operator="greaterThan">
      <formula>0</formula>
    </cfRule>
  </conditionalFormatting>
  <conditionalFormatting sqref="K10:R10">
    <cfRule type="cellIs" dxfId="1849" priority="4076" operator="greaterThan">
      <formula>0</formula>
    </cfRule>
    <cfRule type="cellIs" dxfId="1848" priority="4077" operator="greaterThan">
      <formula>0</formula>
    </cfRule>
    <cfRule type="cellIs" dxfId="1847" priority="4078" operator="greaterThan">
      <formula>0</formula>
    </cfRule>
  </conditionalFormatting>
  <conditionalFormatting sqref="K10:R10">
    <cfRule type="cellIs" dxfId="1846" priority="4075" operator="greaterThan">
      <formula>0</formula>
    </cfRule>
  </conditionalFormatting>
  <conditionalFormatting sqref="K10:R10">
    <cfRule type="containsBlanks" dxfId="1845" priority="4071">
      <formula>LEN(TRIM(K10))=0</formula>
    </cfRule>
    <cfRule type="containsText" dxfId="1844" priority="4072" operator="containsText" text="x">
      <formula>NOT(ISERROR(SEARCH("x",K10)))</formula>
    </cfRule>
    <cfRule type="cellIs" dxfId="1843" priority="4074" operator="greaterThan">
      <formula>0</formula>
    </cfRule>
  </conditionalFormatting>
  <conditionalFormatting sqref="K10:R10">
    <cfRule type="cellIs" dxfId="1842" priority="4073" operator="greaterThan">
      <formula>0</formula>
    </cfRule>
  </conditionalFormatting>
  <conditionalFormatting sqref="K10:R10">
    <cfRule type="cellIs" dxfId="1841" priority="4069" operator="greaterThan">
      <formula>0</formula>
    </cfRule>
    <cfRule type="cellIs" dxfId="1840" priority="4070" operator="greaterThan">
      <formula>0</formula>
    </cfRule>
  </conditionalFormatting>
  <conditionalFormatting sqref="K10:R10">
    <cfRule type="cellIs" dxfId="1839" priority="4066" operator="greaterThan">
      <formula>0</formula>
    </cfRule>
    <cfRule type="cellIs" dxfId="1838" priority="4067" operator="greaterThan">
      <formula>0</formula>
    </cfRule>
    <cfRule type="cellIs" dxfId="1837" priority="4068" operator="greaterThan">
      <formula>0</formula>
    </cfRule>
  </conditionalFormatting>
  <conditionalFormatting sqref="K10:R10">
    <cfRule type="cellIs" dxfId="1836" priority="4065" operator="greaterThan">
      <formula>0</formula>
    </cfRule>
  </conditionalFormatting>
  <conditionalFormatting sqref="K10:R10">
    <cfRule type="cellIs" dxfId="1835" priority="4064" operator="greaterThan">
      <formula>0</formula>
    </cfRule>
  </conditionalFormatting>
  <conditionalFormatting sqref="K10:R10">
    <cfRule type="cellIs" dxfId="1834" priority="4063" operator="greaterThan">
      <formula>0</formula>
    </cfRule>
  </conditionalFormatting>
  <conditionalFormatting sqref="K10:R10">
    <cfRule type="cellIs" dxfId="1833" priority="4060" operator="greaterThan">
      <formula>0</formula>
    </cfRule>
    <cfRule type="cellIs" dxfId="1832" priority="4061" operator="greaterThan">
      <formula>0</formula>
    </cfRule>
    <cfRule type="cellIs" dxfId="1831" priority="4062" operator="greaterThan">
      <formula>0</formula>
    </cfRule>
  </conditionalFormatting>
  <conditionalFormatting sqref="K10:R10">
    <cfRule type="cellIs" dxfId="1830" priority="4059" operator="greaterThan">
      <formula>0</formula>
    </cfRule>
  </conditionalFormatting>
  <conditionalFormatting sqref="K10:R10">
    <cfRule type="containsText" dxfId="1829" priority="4056" operator="containsText" text="x">
      <formula>NOT(ISERROR(SEARCH("x",K10)))</formula>
    </cfRule>
    <cfRule type="cellIs" dxfId="1828" priority="4058" operator="greaterThan">
      <formula>0</formula>
    </cfRule>
  </conditionalFormatting>
  <conditionalFormatting sqref="K10:R10">
    <cfRule type="cellIs" dxfId="1827" priority="4057" operator="greaterThan">
      <formula>0</formula>
    </cfRule>
  </conditionalFormatting>
  <conditionalFormatting sqref="K10:R10">
    <cfRule type="containsBlanks" dxfId="1826" priority="4053">
      <formula>LEN(TRIM(K10))=0</formula>
    </cfRule>
    <cfRule type="containsText" dxfId="1825" priority="4054" operator="containsText" text="x">
      <formula>NOT(ISERROR(SEARCH("x",K10)))</formula>
    </cfRule>
    <cfRule type="cellIs" dxfId="1824" priority="4055" operator="greaterThan">
      <formula>0</formula>
    </cfRule>
  </conditionalFormatting>
  <conditionalFormatting sqref="K10:R10">
    <cfRule type="cellIs" dxfId="1823" priority="4050" operator="greaterThan">
      <formula>0</formula>
    </cfRule>
    <cfRule type="cellIs" dxfId="1822" priority="4051" operator="greaterThan">
      <formula>0</formula>
    </cfRule>
    <cfRule type="cellIs" dxfId="1821" priority="4052" operator="greaterThan">
      <formula>0</formula>
    </cfRule>
  </conditionalFormatting>
  <conditionalFormatting sqref="K10:R10">
    <cfRule type="cellIs" dxfId="1820" priority="4049" operator="greaterThan">
      <formula>0</formula>
    </cfRule>
  </conditionalFormatting>
  <conditionalFormatting sqref="K10:R10">
    <cfRule type="containsBlanks" dxfId="1819" priority="4045">
      <formula>LEN(TRIM(K10))=0</formula>
    </cfRule>
    <cfRule type="containsText" dxfId="1818" priority="4046" operator="containsText" text="x">
      <formula>NOT(ISERROR(SEARCH("x",K10)))</formula>
    </cfRule>
    <cfRule type="cellIs" dxfId="1817" priority="4048" operator="greaterThan">
      <formula>0</formula>
    </cfRule>
  </conditionalFormatting>
  <conditionalFormatting sqref="K10:R10">
    <cfRule type="cellIs" dxfId="1816" priority="4047" operator="greaterThan">
      <formula>0</formula>
    </cfRule>
  </conditionalFormatting>
  <conditionalFormatting sqref="K10:R10">
    <cfRule type="cellIs" dxfId="1815" priority="4042" operator="greaterThan">
      <formula>0</formula>
    </cfRule>
    <cfRule type="cellIs" dxfId="1814" priority="4043" operator="greaterThan">
      <formula>0</formula>
    </cfRule>
    <cfRule type="cellIs" dxfId="1813" priority="4044" operator="greaterThan">
      <formula>0</formula>
    </cfRule>
  </conditionalFormatting>
  <conditionalFormatting sqref="K10:R10">
    <cfRule type="cellIs" dxfId="1812" priority="4041" operator="greaterThan">
      <formula>0</formula>
    </cfRule>
  </conditionalFormatting>
  <conditionalFormatting sqref="K10:R10">
    <cfRule type="containsBlanks" dxfId="1811" priority="4037">
      <formula>LEN(TRIM(K10))=0</formula>
    </cfRule>
    <cfRule type="containsText" dxfId="1810" priority="4038" operator="containsText" text="x">
      <formula>NOT(ISERROR(SEARCH("x",K10)))</formula>
    </cfRule>
    <cfRule type="cellIs" dxfId="1809" priority="4040" operator="greaterThan">
      <formula>0</formula>
    </cfRule>
  </conditionalFormatting>
  <conditionalFormatting sqref="K10:R10">
    <cfRule type="cellIs" dxfId="1808" priority="4039" operator="greaterThan">
      <formula>0</formula>
    </cfRule>
  </conditionalFormatting>
  <conditionalFormatting sqref="K12:R12">
    <cfRule type="cellIs" dxfId="1807" priority="4035" operator="greaterThan">
      <formula>0</formula>
    </cfRule>
    <cfRule type="cellIs" dxfId="1806" priority="4036" operator="greaterThan">
      <formula>0</formula>
    </cfRule>
  </conditionalFormatting>
  <conditionalFormatting sqref="K12:R12">
    <cfRule type="cellIs" dxfId="1805" priority="4033" operator="greaterThan">
      <formula>0</formula>
    </cfRule>
    <cfRule type="cellIs" dxfId="1804" priority="4034" operator="greaterThan">
      <formula>0</formula>
    </cfRule>
  </conditionalFormatting>
  <conditionalFormatting sqref="K12:R12">
    <cfRule type="cellIs" dxfId="1803" priority="4031" operator="greaterThan">
      <formula>0</formula>
    </cfRule>
    <cfRule type="cellIs" dxfId="1802" priority="4032" operator="greaterThan">
      <formula>0</formula>
    </cfRule>
  </conditionalFormatting>
  <conditionalFormatting sqref="K12:R12">
    <cfRule type="cellIs" dxfId="1801" priority="4030" operator="greaterThan">
      <formula>0</formula>
    </cfRule>
  </conditionalFormatting>
  <conditionalFormatting sqref="K12:R12">
    <cfRule type="cellIs" dxfId="1800" priority="4027" operator="greaterThan">
      <formula>0</formula>
    </cfRule>
    <cfRule type="cellIs" dxfId="1799" priority="4028" operator="greaterThan">
      <formula>0</formula>
    </cfRule>
    <cfRule type="cellIs" dxfId="1798" priority="4029" operator="greaterThan">
      <formula>0</formula>
    </cfRule>
  </conditionalFormatting>
  <conditionalFormatting sqref="K12:R12">
    <cfRule type="cellIs" dxfId="1797" priority="4026" operator="greaterThan">
      <formula>0</formula>
    </cfRule>
  </conditionalFormatting>
  <conditionalFormatting sqref="K12:R12">
    <cfRule type="containsText" dxfId="1796" priority="4023" operator="containsText" text="x">
      <formula>NOT(ISERROR(SEARCH("x",K12)))</formula>
    </cfRule>
    <cfRule type="cellIs" dxfId="1795" priority="4025" operator="greaterThan">
      <formula>0</formula>
    </cfRule>
  </conditionalFormatting>
  <conditionalFormatting sqref="K12:R12">
    <cfRule type="cellIs" dxfId="1794" priority="4024" operator="greaterThan">
      <formula>0</formula>
    </cfRule>
  </conditionalFormatting>
  <conditionalFormatting sqref="K12:R12">
    <cfRule type="cellIs" dxfId="1793" priority="4021" operator="greaterThan">
      <formula>0</formula>
    </cfRule>
    <cfRule type="cellIs" dxfId="1792" priority="4022" operator="greaterThan">
      <formula>0</formula>
    </cfRule>
  </conditionalFormatting>
  <conditionalFormatting sqref="K12:R12">
    <cfRule type="cellIs" dxfId="1791" priority="4020" operator="greaterThan">
      <formula>0</formula>
    </cfRule>
  </conditionalFormatting>
  <conditionalFormatting sqref="K12:R12">
    <cfRule type="cellIs" dxfId="1790" priority="4017" operator="greaterThan">
      <formula>0</formula>
    </cfRule>
    <cfRule type="cellIs" dxfId="1789" priority="4018" operator="greaterThan">
      <formula>0</formula>
    </cfRule>
    <cfRule type="cellIs" dxfId="1788" priority="4019" operator="greaterThan">
      <formula>0</formula>
    </cfRule>
  </conditionalFormatting>
  <conditionalFormatting sqref="K12:R12">
    <cfRule type="cellIs" dxfId="1787" priority="4016" operator="greaterThan">
      <formula>0</formula>
    </cfRule>
  </conditionalFormatting>
  <conditionalFormatting sqref="K12:R12">
    <cfRule type="containsText" dxfId="1786" priority="4013" operator="containsText" text="x">
      <formula>NOT(ISERROR(SEARCH("x",K12)))</formula>
    </cfRule>
    <cfRule type="cellIs" dxfId="1785" priority="4015" operator="greaterThan">
      <formula>0</formula>
    </cfRule>
  </conditionalFormatting>
  <conditionalFormatting sqref="K12:R12">
    <cfRule type="cellIs" dxfId="1784" priority="4014" operator="greaterThan">
      <formula>0</formula>
    </cfRule>
  </conditionalFormatting>
  <conditionalFormatting sqref="K12:R12">
    <cfRule type="cellIs" dxfId="1783" priority="4011" operator="greaterThan">
      <formula>0</formula>
    </cfRule>
    <cfRule type="cellIs" dxfId="1782" priority="4012" operator="greaterThan">
      <formula>0</formula>
    </cfRule>
  </conditionalFormatting>
  <conditionalFormatting sqref="K12:R12">
    <cfRule type="cellIs" dxfId="1781" priority="4009" operator="greaterThan">
      <formula>0</formula>
    </cfRule>
    <cfRule type="cellIs" dxfId="1780" priority="4010" operator="greaterThan">
      <formula>0</formula>
    </cfRule>
  </conditionalFormatting>
  <conditionalFormatting sqref="K12:R12">
    <cfRule type="cellIs" dxfId="1779" priority="4008" operator="greaterThan">
      <formula>0</formula>
    </cfRule>
  </conditionalFormatting>
  <conditionalFormatting sqref="K12:R12">
    <cfRule type="cellIs" dxfId="1778" priority="4005" operator="greaterThan">
      <formula>0</formula>
    </cfRule>
    <cfRule type="cellIs" dxfId="1777" priority="4006" operator="greaterThan">
      <formula>0</formula>
    </cfRule>
    <cfRule type="cellIs" dxfId="1776" priority="4007" operator="greaterThan">
      <formula>0</formula>
    </cfRule>
  </conditionalFormatting>
  <conditionalFormatting sqref="K12:R12">
    <cfRule type="cellIs" dxfId="1775" priority="4004" operator="greaterThan">
      <formula>0</formula>
    </cfRule>
  </conditionalFormatting>
  <conditionalFormatting sqref="K12:R12">
    <cfRule type="containsText" dxfId="1774" priority="4001" operator="containsText" text="x">
      <formula>NOT(ISERROR(SEARCH("x",K12)))</formula>
    </cfRule>
    <cfRule type="cellIs" dxfId="1773" priority="4003" operator="greaterThan">
      <formula>0</formula>
    </cfRule>
  </conditionalFormatting>
  <conditionalFormatting sqref="K12:R12">
    <cfRule type="cellIs" dxfId="1772" priority="4002" operator="greaterThan">
      <formula>0</formula>
    </cfRule>
  </conditionalFormatting>
  <conditionalFormatting sqref="K12:R12">
    <cfRule type="cellIs" dxfId="1771" priority="3999" operator="greaterThan">
      <formula>0</formula>
    </cfRule>
    <cfRule type="cellIs" dxfId="1770" priority="4000" operator="greaterThan">
      <formula>0</formula>
    </cfRule>
  </conditionalFormatting>
  <conditionalFormatting sqref="K12:R12">
    <cfRule type="cellIs" dxfId="1769" priority="3998" operator="greaterThan">
      <formula>0</formula>
    </cfRule>
  </conditionalFormatting>
  <conditionalFormatting sqref="K12:R12">
    <cfRule type="cellIs" dxfId="1768" priority="3995" operator="greaterThan">
      <formula>0</formula>
    </cfRule>
    <cfRule type="cellIs" dxfId="1767" priority="3996" operator="greaterThan">
      <formula>0</formula>
    </cfRule>
    <cfRule type="cellIs" dxfId="1766" priority="3997" operator="greaterThan">
      <formula>0</formula>
    </cfRule>
  </conditionalFormatting>
  <conditionalFormatting sqref="K12:R12">
    <cfRule type="cellIs" dxfId="1765" priority="3994" operator="greaterThan">
      <formula>0</formula>
    </cfRule>
  </conditionalFormatting>
  <conditionalFormatting sqref="K12:R12">
    <cfRule type="containsText" dxfId="1764" priority="3991" operator="containsText" text="x">
      <formula>NOT(ISERROR(SEARCH("x",K12)))</formula>
    </cfRule>
    <cfRule type="cellIs" dxfId="1763" priority="3993" operator="greaterThan">
      <formula>0</formula>
    </cfRule>
  </conditionalFormatting>
  <conditionalFormatting sqref="K12:R12">
    <cfRule type="cellIs" dxfId="1762" priority="3992" operator="greaterThan">
      <formula>0</formula>
    </cfRule>
  </conditionalFormatting>
  <conditionalFormatting sqref="K12:R12">
    <cfRule type="cellIs" dxfId="1761" priority="3989" operator="greaterThan">
      <formula>0</formula>
    </cfRule>
    <cfRule type="cellIs" dxfId="1760" priority="3990" operator="greaterThan">
      <formula>0</formula>
    </cfRule>
  </conditionalFormatting>
  <conditionalFormatting sqref="K12:R12">
    <cfRule type="cellIs" dxfId="1759" priority="3988" operator="greaterThan">
      <formula>0</formula>
    </cfRule>
  </conditionalFormatting>
  <conditionalFormatting sqref="K12:R12">
    <cfRule type="cellIs" dxfId="1758" priority="3985" operator="greaterThan">
      <formula>0</formula>
    </cfRule>
    <cfRule type="cellIs" dxfId="1757" priority="3986" operator="greaterThan">
      <formula>0</formula>
    </cfRule>
    <cfRule type="cellIs" dxfId="1756" priority="3987" operator="greaterThan">
      <formula>0</formula>
    </cfRule>
  </conditionalFormatting>
  <conditionalFormatting sqref="K12:R12">
    <cfRule type="cellIs" dxfId="1755" priority="3984" operator="greaterThan">
      <formula>0</formula>
    </cfRule>
  </conditionalFormatting>
  <conditionalFormatting sqref="K12:R12">
    <cfRule type="containsText" dxfId="1754" priority="3981" operator="containsText" text="x">
      <formula>NOT(ISERROR(SEARCH("x",K12)))</formula>
    </cfRule>
    <cfRule type="cellIs" dxfId="1753" priority="3983" operator="greaterThan">
      <formula>0</formula>
    </cfRule>
  </conditionalFormatting>
  <conditionalFormatting sqref="K12:R12">
    <cfRule type="cellIs" dxfId="1752" priority="3982" operator="greaterThan">
      <formula>0</formula>
    </cfRule>
  </conditionalFormatting>
  <conditionalFormatting sqref="K12:R12">
    <cfRule type="cellIs" dxfId="1751" priority="3978" operator="greaterThan">
      <formula>0</formula>
    </cfRule>
    <cfRule type="cellIs" dxfId="1750" priority="3979" operator="greaterThan">
      <formula>0</formula>
    </cfRule>
    <cfRule type="cellIs" dxfId="1749" priority="3980" operator="greaterThan">
      <formula>0</formula>
    </cfRule>
  </conditionalFormatting>
  <conditionalFormatting sqref="K12:R12">
    <cfRule type="cellIs" dxfId="1748" priority="3977" operator="greaterThan">
      <formula>0</formula>
    </cfRule>
  </conditionalFormatting>
  <conditionalFormatting sqref="K12:R12">
    <cfRule type="containsBlanks" dxfId="1747" priority="3973">
      <formula>LEN(TRIM(K12))=0</formula>
    </cfRule>
    <cfRule type="containsText" dxfId="1746" priority="3974" operator="containsText" text="x">
      <formula>NOT(ISERROR(SEARCH("x",K12)))</formula>
    </cfRule>
    <cfRule type="cellIs" dxfId="1745" priority="3976" operator="greaterThan">
      <formula>0</formula>
    </cfRule>
  </conditionalFormatting>
  <conditionalFormatting sqref="K12:R12">
    <cfRule type="cellIs" dxfId="1744" priority="3975" operator="greaterThan">
      <formula>0</formula>
    </cfRule>
  </conditionalFormatting>
  <conditionalFormatting sqref="K12:R12">
    <cfRule type="cellIs" dxfId="1743" priority="3971" operator="greaterThan">
      <formula>0</formula>
    </cfRule>
    <cfRule type="cellIs" dxfId="1742" priority="3972" operator="greaterThan">
      <formula>0</formula>
    </cfRule>
  </conditionalFormatting>
  <conditionalFormatting sqref="K12:R12">
    <cfRule type="cellIs" dxfId="1741" priority="3969" operator="greaterThan">
      <formula>0</formula>
    </cfRule>
    <cfRule type="cellIs" dxfId="1740" priority="3970" operator="greaterThan">
      <formula>0</formula>
    </cfRule>
  </conditionalFormatting>
  <conditionalFormatting sqref="K12:R12">
    <cfRule type="cellIs" dxfId="1739" priority="3968" operator="greaterThan">
      <formula>0</formula>
    </cfRule>
  </conditionalFormatting>
  <conditionalFormatting sqref="K12:R12">
    <cfRule type="cellIs" dxfId="1738" priority="3965" operator="greaterThan">
      <formula>0</formula>
    </cfRule>
    <cfRule type="cellIs" dxfId="1737" priority="3966" operator="greaterThan">
      <formula>0</formula>
    </cfRule>
    <cfRule type="cellIs" dxfId="1736" priority="3967" operator="greaterThan">
      <formula>0</formula>
    </cfRule>
  </conditionalFormatting>
  <conditionalFormatting sqref="K12:R12">
    <cfRule type="cellIs" dxfId="1735" priority="3964" operator="greaterThan">
      <formula>0</formula>
    </cfRule>
  </conditionalFormatting>
  <conditionalFormatting sqref="K12:R12">
    <cfRule type="containsText" dxfId="1734" priority="3961" operator="containsText" text="x">
      <formula>NOT(ISERROR(SEARCH("x",K12)))</formula>
    </cfRule>
    <cfRule type="cellIs" dxfId="1733" priority="3963" operator="greaterThan">
      <formula>0</formula>
    </cfRule>
  </conditionalFormatting>
  <conditionalFormatting sqref="K12:R12">
    <cfRule type="cellIs" dxfId="1732" priority="3962" operator="greaterThan">
      <formula>0</formula>
    </cfRule>
  </conditionalFormatting>
  <conditionalFormatting sqref="K12:R12">
    <cfRule type="cellIs" dxfId="1731" priority="3959" operator="greaterThan">
      <formula>0</formula>
    </cfRule>
    <cfRule type="cellIs" dxfId="1730" priority="3960" operator="greaterThan">
      <formula>0</formula>
    </cfRule>
  </conditionalFormatting>
  <conditionalFormatting sqref="K12:R12">
    <cfRule type="cellIs" dxfId="1729" priority="3958" operator="greaterThan">
      <formula>0</formula>
    </cfRule>
  </conditionalFormatting>
  <conditionalFormatting sqref="K12:R12">
    <cfRule type="cellIs" dxfId="1728" priority="3955" operator="greaterThan">
      <formula>0</formula>
    </cfRule>
    <cfRule type="cellIs" dxfId="1727" priority="3956" operator="greaterThan">
      <formula>0</formula>
    </cfRule>
    <cfRule type="cellIs" dxfId="1726" priority="3957" operator="greaterThan">
      <formula>0</formula>
    </cfRule>
  </conditionalFormatting>
  <conditionalFormatting sqref="K12:R12">
    <cfRule type="cellIs" dxfId="1725" priority="3954" operator="greaterThan">
      <formula>0</formula>
    </cfRule>
  </conditionalFormatting>
  <conditionalFormatting sqref="K12:R12">
    <cfRule type="containsText" dxfId="1724" priority="3951" operator="containsText" text="x">
      <formula>NOT(ISERROR(SEARCH("x",K12)))</formula>
    </cfRule>
    <cfRule type="cellIs" dxfId="1723" priority="3953" operator="greaterThan">
      <formula>0</formula>
    </cfRule>
  </conditionalFormatting>
  <conditionalFormatting sqref="K12:R12">
    <cfRule type="cellIs" dxfId="1722" priority="3952" operator="greaterThan">
      <formula>0</formula>
    </cfRule>
  </conditionalFormatting>
  <conditionalFormatting sqref="K12:R12">
    <cfRule type="cellIs" dxfId="1721" priority="3949" operator="greaterThan">
      <formula>0</formula>
    </cfRule>
    <cfRule type="cellIs" dxfId="1720" priority="3950" operator="greaterThan">
      <formula>0</formula>
    </cfRule>
  </conditionalFormatting>
  <conditionalFormatting sqref="K12:R12">
    <cfRule type="cellIs" dxfId="1719" priority="3948" operator="greaterThan">
      <formula>0</formula>
    </cfRule>
  </conditionalFormatting>
  <conditionalFormatting sqref="K12:R12">
    <cfRule type="cellIs" dxfId="1718" priority="3945" operator="greaterThan">
      <formula>0</formula>
    </cfRule>
    <cfRule type="cellIs" dxfId="1717" priority="3946" operator="greaterThan">
      <formula>0</formula>
    </cfRule>
    <cfRule type="cellIs" dxfId="1716" priority="3947" operator="greaterThan">
      <formula>0</formula>
    </cfRule>
  </conditionalFormatting>
  <conditionalFormatting sqref="K12:R12">
    <cfRule type="cellIs" dxfId="1715" priority="3944" operator="greaterThan">
      <formula>0</formula>
    </cfRule>
  </conditionalFormatting>
  <conditionalFormatting sqref="K12:R12">
    <cfRule type="containsText" dxfId="1714" priority="3941" operator="containsText" text="x">
      <formula>NOT(ISERROR(SEARCH("x",K12)))</formula>
    </cfRule>
    <cfRule type="cellIs" dxfId="1713" priority="3943" operator="greaterThan">
      <formula>0</formula>
    </cfRule>
  </conditionalFormatting>
  <conditionalFormatting sqref="K12:R12">
    <cfRule type="cellIs" dxfId="1712" priority="3942" operator="greaterThan">
      <formula>0</formula>
    </cfRule>
  </conditionalFormatting>
  <conditionalFormatting sqref="K12:R12">
    <cfRule type="cellIs" dxfId="1711" priority="3938" operator="greaterThan">
      <formula>0</formula>
    </cfRule>
    <cfRule type="cellIs" dxfId="1710" priority="3939" operator="greaterThan">
      <formula>0</formula>
    </cfRule>
    <cfRule type="cellIs" dxfId="1709" priority="3940" operator="greaterThan">
      <formula>0</formula>
    </cfRule>
  </conditionalFormatting>
  <conditionalFormatting sqref="K12:R12">
    <cfRule type="cellIs" dxfId="1708" priority="3937" operator="greaterThan">
      <formula>0</formula>
    </cfRule>
  </conditionalFormatting>
  <conditionalFormatting sqref="K12:R12">
    <cfRule type="containsBlanks" dxfId="1707" priority="3933">
      <formula>LEN(TRIM(K12))=0</formula>
    </cfRule>
    <cfRule type="containsText" dxfId="1706" priority="3934" operator="containsText" text="x">
      <formula>NOT(ISERROR(SEARCH("x",K12)))</formula>
    </cfRule>
    <cfRule type="cellIs" dxfId="1705" priority="3936" operator="greaterThan">
      <formula>0</formula>
    </cfRule>
  </conditionalFormatting>
  <conditionalFormatting sqref="K12:R12">
    <cfRule type="cellIs" dxfId="1704" priority="3935" operator="greaterThan">
      <formula>0</formula>
    </cfRule>
  </conditionalFormatting>
  <conditionalFormatting sqref="K12:R12">
    <cfRule type="cellIs" dxfId="1703" priority="3931" operator="greaterThan">
      <formula>0</formula>
    </cfRule>
    <cfRule type="cellIs" dxfId="1702" priority="3932" operator="greaterThan">
      <formula>0</formula>
    </cfRule>
  </conditionalFormatting>
  <conditionalFormatting sqref="K12:R12">
    <cfRule type="cellIs" dxfId="1701" priority="3928" operator="greaterThan">
      <formula>0</formula>
    </cfRule>
    <cfRule type="cellIs" dxfId="1700" priority="3929" operator="greaterThan">
      <formula>0</formula>
    </cfRule>
    <cfRule type="cellIs" dxfId="1699" priority="3930" operator="greaterThan">
      <formula>0</formula>
    </cfRule>
  </conditionalFormatting>
  <conditionalFormatting sqref="K12:R12">
    <cfRule type="cellIs" dxfId="1698" priority="3927" operator="greaterThan">
      <formula>0</formula>
    </cfRule>
  </conditionalFormatting>
  <conditionalFormatting sqref="K12:R12">
    <cfRule type="cellIs" dxfId="1697" priority="3926" operator="greaterThan">
      <formula>0</formula>
    </cfRule>
  </conditionalFormatting>
  <conditionalFormatting sqref="K12:R12">
    <cfRule type="cellIs" dxfId="1696" priority="3925" operator="greaterThan">
      <formula>0</formula>
    </cfRule>
  </conditionalFormatting>
  <conditionalFormatting sqref="K12:R12">
    <cfRule type="cellIs" dxfId="1695" priority="3922" operator="greaterThan">
      <formula>0</formula>
    </cfRule>
    <cfRule type="cellIs" dxfId="1694" priority="3923" operator="greaterThan">
      <formula>0</formula>
    </cfRule>
    <cfRule type="cellIs" dxfId="1693" priority="3924" operator="greaterThan">
      <formula>0</formula>
    </cfRule>
  </conditionalFormatting>
  <conditionalFormatting sqref="K12:R12">
    <cfRule type="cellIs" dxfId="1692" priority="3921" operator="greaterThan">
      <formula>0</formula>
    </cfRule>
  </conditionalFormatting>
  <conditionalFormatting sqref="K12:R12">
    <cfRule type="containsText" dxfId="1691" priority="3918" operator="containsText" text="x">
      <formula>NOT(ISERROR(SEARCH("x",K12)))</formula>
    </cfRule>
    <cfRule type="cellIs" dxfId="1690" priority="3920" operator="greaterThan">
      <formula>0</formula>
    </cfRule>
  </conditionalFormatting>
  <conditionalFormatting sqref="K12:R12">
    <cfRule type="cellIs" dxfId="1689" priority="3919" operator="greaterThan">
      <formula>0</formula>
    </cfRule>
  </conditionalFormatting>
  <conditionalFormatting sqref="K12:R12">
    <cfRule type="containsBlanks" dxfId="1688" priority="3915">
      <formula>LEN(TRIM(K12))=0</formula>
    </cfRule>
    <cfRule type="containsText" dxfId="1687" priority="3916" operator="containsText" text="x">
      <formula>NOT(ISERROR(SEARCH("x",K12)))</formula>
    </cfRule>
    <cfRule type="cellIs" dxfId="1686" priority="3917" operator="greaterThan">
      <formula>0</formula>
    </cfRule>
  </conditionalFormatting>
  <conditionalFormatting sqref="K12:R12">
    <cfRule type="cellIs" dxfId="1685" priority="3912" operator="greaterThan">
      <formula>0</formula>
    </cfRule>
    <cfRule type="cellIs" dxfId="1684" priority="3913" operator="greaterThan">
      <formula>0</formula>
    </cfRule>
    <cfRule type="cellIs" dxfId="1683" priority="3914" operator="greaterThan">
      <formula>0</formula>
    </cfRule>
  </conditionalFormatting>
  <conditionalFormatting sqref="K12:R12">
    <cfRule type="cellIs" dxfId="1682" priority="3911" operator="greaterThan">
      <formula>0</formula>
    </cfRule>
  </conditionalFormatting>
  <conditionalFormatting sqref="K12:R12">
    <cfRule type="containsBlanks" dxfId="1681" priority="3907">
      <formula>LEN(TRIM(K12))=0</formula>
    </cfRule>
    <cfRule type="containsText" dxfId="1680" priority="3908" operator="containsText" text="x">
      <formula>NOT(ISERROR(SEARCH("x",K12)))</formula>
    </cfRule>
    <cfRule type="cellIs" dxfId="1679" priority="3910" operator="greaterThan">
      <formula>0</formula>
    </cfRule>
  </conditionalFormatting>
  <conditionalFormatting sqref="K12:R12">
    <cfRule type="cellIs" dxfId="1678" priority="3909" operator="greaterThan">
      <formula>0</formula>
    </cfRule>
  </conditionalFormatting>
  <conditionalFormatting sqref="K12:R12">
    <cfRule type="cellIs" dxfId="1677" priority="3904" operator="greaterThan">
      <formula>0</formula>
    </cfRule>
    <cfRule type="cellIs" dxfId="1676" priority="3905" operator="greaterThan">
      <formula>0</formula>
    </cfRule>
    <cfRule type="cellIs" dxfId="1675" priority="3906" operator="greaterThan">
      <formula>0</formula>
    </cfRule>
  </conditionalFormatting>
  <conditionalFormatting sqref="K12:R12">
    <cfRule type="cellIs" dxfId="1674" priority="3903" operator="greaterThan">
      <formula>0</formula>
    </cfRule>
  </conditionalFormatting>
  <conditionalFormatting sqref="K12:R12">
    <cfRule type="containsBlanks" dxfId="1673" priority="3899">
      <formula>LEN(TRIM(K12))=0</formula>
    </cfRule>
    <cfRule type="containsText" dxfId="1672" priority="3900" operator="containsText" text="x">
      <formula>NOT(ISERROR(SEARCH("x",K12)))</formula>
    </cfRule>
    <cfRule type="cellIs" dxfId="1671" priority="3902" operator="greaterThan">
      <formula>0</formula>
    </cfRule>
  </conditionalFormatting>
  <conditionalFormatting sqref="K12:R12">
    <cfRule type="cellIs" dxfId="1670" priority="3901" operator="greaterThan">
      <formula>0</formula>
    </cfRule>
  </conditionalFormatting>
  <conditionalFormatting sqref="K18:Z18">
    <cfRule type="containsText" dxfId="1669" priority="3894" operator="containsText" text="x">
      <formula>NOT(ISERROR(SEARCH("x",K18)))</formula>
    </cfRule>
  </conditionalFormatting>
  <conditionalFormatting sqref="K18:Z18">
    <cfRule type="cellIs" dxfId="1668" priority="3892" operator="greaterThan">
      <formula>0</formula>
    </cfRule>
    <cfRule type="cellIs" dxfId="1667" priority="3893" operator="greaterThan">
      <formula>0</formula>
    </cfRule>
  </conditionalFormatting>
  <conditionalFormatting sqref="K18:Z18">
    <cfRule type="cellIs" dxfId="1666" priority="3890" operator="greaterThan">
      <formula>0</formula>
    </cfRule>
    <cfRule type="cellIs" dxfId="1665" priority="3891" operator="greaterThan">
      <formula>0</formula>
    </cfRule>
  </conditionalFormatting>
  <conditionalFormatting sqref="K18:Z18">
    <cfRule type="cellIs" dxfId="1664" priority="3888" operator="greaterThan">
      <formula>0</formula>
    </cfRule>
    <cfRule type="cellIs" dxfId="1663" priority="3889" operator="greaterThan">
      <formula>0</formula>
    </cfRule>
  </conditionalFormatting>
  <conditionalFormatting sqref="K18:Z18">
    <cfRule type="cellIs" dxfId="1662" priority="3887" operator="greaterThan">
      <formula>0</formula>
    </cfRule>
  </conditionalFormatting>
  <conditionalFormatting sqref="K18:Z18">
    <cfRule type="cellIs" dxfId="1661" priority="3884" operator="greaterThan">
      <formula>0</formula>
    </cfRule>
    <cfRule type="cellIs" dxfId="1660" priority="3885" operator="greaterThan">
      <formula>0</formula>
    </cfRule>
    <cfRule type="cellIs" dxfId="1659" priority="3886" operator="greaterThan">
      <formula>0</formula>
    </cfRule>
  </conditionalFormatting>
  <conditionalFormatting sqref="K18:Z18">
    <cfRule type="cellIs" dxfId="1658" priority="3883" operator="greaterThan">
      <formula>0</formula>
    </cfRule>
  </conditionalFormatting>
  <conditionalFormatting sqref="K18:Z18">
    <cfRule type="containsText" dxfId="1657" priority="3880" operator="containsText" text="x">
      <formula>NOT(ISERROR(SEARCH("x",K18)))</formula>
    </cfRule>
    <cfRule type="cellIs" dxfId="1656" priority="3882" operator="greaterThan">
      <formula>0</formula>
    </cfRule>
  </conditionalFormatting>
  <conditionalFormatting sqref="K18:Z18">
    <cfRule type="cellIs" dxfId="1655" priority="3881" operator="greaterThan">
      <formula>0</formula>
    </cfRule>
  </conditionalFormatting>
  <conditionalFormatting sqref="K18:Z18">
    <cfRule type="cellIs" dxfId="1654" priority="3878" operator="greaterThan">
      <formula>0</formula>
    </cfRule>
    <cfRule type="cellIs" dxfId="1653" priority="3879" operator="greaterThan">
      <formula>0</formula>
    </cfRule>
  </conditionalFormatting>
  <conditionalFormatting sqref="K18:Z18">
    <cfRule type="cellIs" dxfId="1652" priority="3877" operator="greaterThan">
      <formula>0</formula>
    </cfRule>
  </conditionalFormatting>
  <conditionalFormatting sqref="K18:Z18">
    <cfRule type="cellIs" dxfId="1651" priority="3874" operator="greaterThan">
      <formula>0</formula>
    </cfRule>
    <cfRule type="cellIs" dxfId="1650" priority="3875" operator="greaterThan">
      <formula>0</formula>
    </cfRule>
    <cfRule type="cellIs" dxfId="1649" priority="3876" operator="greaterThan">
      <formula>0</formula>
    </cfRule>
  </conditionalFormatting>
  <conditionalFormatting sqref="K18:Z18">
    <cfRule type="cellIs" dxfId="1648" priority="3873" operator="greaterThan">
      <formula>0</formula>
    </cfRule>
  </conditionalFormatting>
  <conditionalFormatting sqref="K18:Z18">
    <cfRule type="containsText" dxfId="1647" priority="3870" operator="containsText" text="x">
      <formula>NOT(ISERROR(SEARCH("x",K18)))</formula>
    </cfRule>
    <cfRule type="cellIs" dxfId="1646" priority="3872" operator="greaterThan">
      <formula>0</formula>
    </cfRule>
  </conditionalFormatting>
  <conditionalFormatting sqref="K18:Z18">
    <cfRule type="cellIs" dxfId="1645" priority="3871" operator="greaterThan">
      <formula>0</formula>
    </cfRule>
  </conditionalFormatting>
  <conditionalFormatting sqref="K18:Z18">
    <cfRule type="cellIs" dxfId="1644" priority="3868" operator="greaterThan">
      <formula>0</formula>
    </cfRule>
    <cfRule type="cellIs" dxfId="1643" priority="3869" operator="greaterThan">
      <formula>0</formula>
    </cfRule>
  </conditionalFormatting>
  <conditionalFormatting sqref="K18:Z18">
    <cfRule type="cellIs" dxfId="1642" priority="3866" operator="greaterThan">
      <formula>0</formula>
    </cfRule>
    <cfRule type="cellIs" dxfId="1641" priority="3867" operator="greaterThan">
      <formula>0</formula>
    </cfRule>
  </conditionalFormatting>
  <conditionalFormatting sqref="K18:Z18">
    <cfRule type="cellIs" dxfId="1640" priority="3865" operator="greaterThan">
      <formula>0</formula>
    </cfRule>
  </conditionalFormatting>
  <conditionalFormatting sqref="K18:Z18">
    <cfRule type="cellIs" dxfId="1639" priority="3862" operator="greaterThan">
      <formula>0</formula>
    </cfRule>
    <cfRule type="cellIs" dxfId="1638" priority="3863" operator="greaterThan">
      <formula>0</formula>
    </cfRule>
    <cfRule type="cellIs" dxfId="1637" priority="3864" operator="greaterThan">
      <formula>0</formula>
    </cfRule>
  </conditionalFormatting>
  <conditionalFormatting sqref="K18:Z18">
    <cfRule type="cellIs" dxfId="1636" priority="3861" operator="greaterThan">
      <formula>0</formula>
    </cfRule>
  </conditionalFormatting>
  <conditionalFormatting sqref="K18:Z18">
    <cfRule type="containsText" dxfId="1635" priority="3858" operator="containsText" text="x">
      <formula>NOT(ISERROR(SEARCH("x",K18)))</formula>
    </cfRule>
    <cfRule type="cellIs" dxfId="1634" priority="3860" operator="greaterThan">
      <formula>0</formula>
    </cfRule>
  </conditionalFormatting>
  <conditionalFormatting sqref="K18:Z18">
    <cfRule type="cellIs" dxfId="1633" priority="3859" operator="greaterThan">
      <formula>0</formula>
    </cfRule>
  </conditionalFormatting>
  <conditionalFormatting sqref="K18:Z18">
    <cfRule type="cellIs" dxfId="1632" priority="3856" operator="greaterThan">
      <formula>0</formula>
    </cfRule>
    <cfRule type="cellIs" dxfId="1631" priority="3857" operator="greaterThan">
      <formula>0</formula>
    </cfRule>
  </conditionalFormatting>
  <conditionalFormatting sqref="K18:Z18">
    <cfRule type="cellIs" dxfId="1630" priority="3855" operator="greaterThan">
      <formula>0</formula>
    </cfRule>
  </conditionalFormatting>
  <conditionalFormatting sqref="K18:Z18">
    <cfRule type="cellIs" dxfId="1629" priority="3852" operator="greaterThan">
      <formula>0</formula>
    </cfRule>
    <cfRule type="cellIs" dxfId="1628" priority="3853" operator="greaterThan">
      <formula>0</formula>
    </cfRule>
    <cfRule type="cellIs" dxfId="1627" priority="3854" operator="greaterThan">
      <formula>0</formula>
    </cfRule>
  </conditionalFormatting>
  <conditionalFormatting sqref="K18:Z18">
    <cfRule type="cellIs" dxfId="1626" priority="3851" operator="greaterThan">
      <formula>0</formula>
    </cfRule>
  </conditionalFormatting>
  <conditionalFormatting sqref="K18:Z18">
    <cfRule type="containsText" dxfId="1625" priority="3848" operator="containsText" text="x">
      <formula>NOT(ISERROR(SEARCH("x",K18)))</formula>
    </cfRule>
    <cfRule type="cellIs" dxfId="1624" priority="3850" operator="greaterThan">
      <formula>0</formula>
    </cfRule>
  </conditionalFormatting>
  <conditionalFormatting sqref="K18:Z18">
    <cfRule type="cellIs" dxfId="1623" priority="3849" operator="greaterThan">
      <formula>0</formula>
    </cfRule>
  </conditionalFormatting>
  <conditionalFormatting sqref="K18:Z18">
    <cfRule type="cellIs" dxfId="1622" priority="3846" operator="greaterThan">
      <formula>0</formula>
    </cfRule>
    <cfRule type="cellIs" dxfId="1621" priority="3847" operator="greaterThan">
      <formula>0</formula>
    </cfRule>
  </conditionalFormatting>
  <conditionalFormatting sqref="K18:Z18">
    <cfRule type="cellIs" dxfId="1620" priority="3845" operator="greaterThan">
      <formula>0</formula>
    </cfRule>
  </conditionalFormatting>
  <conditionalFormatting sqref="K18:Z18">
    <cfRule type="cellIs" dxfId="1619" priority="3842" operator="greaterThan">
      <formula>0</formula>
    </cfRule>
    <cfRule type="cellIs" dxfId="1618" priority="3843" operator="greaterThan">
      <formula>0</formula>
    </cfRule>
    <cfRule type="cellIs" dxfId="1617" priority="3844" operator="greaterThan">
      <formula>0</formula>
    </cfRule>
  </conditionalFormatting>
  <conditionalFormatting sqref="K18:Z18">
    <cfRule type="cellIs" dxfId="1616" priority="3841" operator="greaterThan">
      <formula>0</formula>
    </cfRule>
  </conditionalFormatting>
  <conditionalFormatting sqref="K18:Z18">
    <cfRule type="containsText" dxfId="1615" priority="3838" operator="containsText" text="x">
      <formula>NOT(ISERROR(SEARCH("x",K18)))</formula>
    </cfRule>
    <cfRule type="cellIs" dxfId="1614" priority="3840" operator="greaterThan">
      <formula>0</formula>
    </cfRule>
  </conditionalFormatting>
  <conditionalFormatting sqref="K18:Z18">
    <cfRule type="cellIs" dxfId="1613" priority="3839" operator="greaterThan">
      <formula>0</formula>
    </cfRule>
  </conditionalFormatting>
  <conditionalFormatting sqref="K18:Z18">
    <cfRule type="cellIs" dxfId="1612" priority="3835" operator="greaterThan">
      <formula>0</formula>
    </cfRule>
    <cfRule type="cellIs" dxfId="1611" priority="3836" operator="greaterThan">
      <formula>0</formula>
    </cfRule>
    <cfRule type="cellIs" dxfId="1610" priority="3837" operator="greaterThan">
      <formula>0</formula>
    </cfRule>
  </conditionalFormatting>
  <conditionalFormatting sqref="K18:Z18">
    <cfRule type="cellIs" dxfId="1609" priority="3834" operator="greaterThan">
      <formula>0</formula>
    </cfRule>
  </conditionalFormatting>
  <conditionalFormatting sqref="K18:Z18">
    <cfRule type="containsBlanks" dxfId="1608" priority="3830">
      <formula>LEN(TRIM(K18))=0</formula>
    </cfRule>
    <cfRule type="containsText" dxfId="1607" priority="3831" operator="containsText" text="x">
      <formula>NOT(ISERROR(SEARCH("x",K18)))</formula>
    </cfRule>
    <cfRule type="cellIs" dxfId="1606" priority="3833" operator="greaterThan">
      <formula>0</formula>
    </cfRule>
  </conditionalFormatting>
  <conditionalFormatting sqref="K18:Z18">
    <cfRule type="cellIs" dxfId="1605" priority="3832" operator="greaterThan">
      <formula>0</formula>
    </cfRule>
  </conditionalFormatting>
  <conditionalFormatting sqref="K18:Z18">
    <cfRule type="cellIs" dxfId="1604" priority="3828" operator="greaterThan">
      <formula>0</formula>
    </cfRule>
    <cfRule type="cellIs" dxfId="1603" priority="3829" operator="greaterThan">
      <formula>0</formula>
    </cfRule>
  </conditionalFormatting>
  <conditionalFormatting sqref="K18:Z18">
    <cfRule type="cellIs" dxfId="1602" priority="3826" operator="greaterThan">
      <formula>0</formula>
    </cfRule>
    <cfRule type="cellIs" dxfId="1601" priority="3827" operator="greaterThan">
      <formula>0</formula>
    </cfRule>
  </conditionalFormatting>
  <conditionalFormatting sqref="K18:Z18">
    <cfRule type="cellIs" dxfId="1600" priority="3825" operator="greaterThan">
      <formula>0</formula>
    </cfRule>
  </conditionalFormatting>
  <conditionalFormatting sqref="K18:Z18">
    <cfRule type="cellIs" dxfId="1599" priority="3822" operator="greaterThan">
      <formula>0</formula>
    </cfRule>
    <cfRule type="cellIs" dxfId="1598" priority="3823" operator="greaterThan">
      <formula>0</formula>
    </cfRule>
    <cfRule type="cellIs" dxfId="1597" priority="3824" operator="greaterThan">
      <formula>0</formula>
    </cfRule>
  </conditionalFormatting>
  <conditionalFormatting sqref="K18:Z18">
    <cfRule type="cellIs" dxfId="1596" priority="3821" operator="greaterThan">
      <formula>0</formula>
    </cfRule>
  </conditionalFormatting>
  <conditionalFormatting sqref="K18:Z18">
    <cfRule type="containsText" dxfId="1595" priority="3818" operator="containsText" text="x">
      <formula>NOT(ISERROR(SEARCH("x",K18)))</formula>
    </cfRule>
    <cfRule type="cellIs" dxfId="1594" priority="3820" operator="greaterThan">
      <formula>0</formula>
    </cfRule>
  </conditionalFormatting>
  <conditionalFormatting sqref="K18:Z18">
    <cfRule type="cellIs" dxfId="1593" priority="3819" operator="greaterThan">
      <formula>0</formula>
    </cfRule>
  </conditionalFormatting>
  <conditionalFormatting sqref="K18:Z18">
    <cfRule type="cellIs" dxfId="1592" priority="3816" operator="greaterThan">
      <formula>0</formula>
    </cfRule>
    <cfRule type="cellIs" dxfId="1591" priority="3817" operator="greaterThan">
      <formula>0</formula>
    </cfRule>
  </conditionalFormatting>
  <conditionalFormatting sqref="K18:Z18">
    <cfRule type="cellIs" dxfId="1590" priority="3815" operator="greaterThan">
      <formula>0</formula>
    </cfRule>
  </conditionalFormatting>
  <conditionalFormatting sqref="K18:Z18">
    <cfRule type="cellIs" dxfId="1589" priority="3812" operator="greaterThan">
      <formula>0</formula>
    </cfRule>
    <cfRule type="cellIs" dxfId="1588" priority="3813" operator="greaterThan">
      <formula>0</formula>
    </cfRule>
    <cfRule type="cellIs" dxfId="1587" priority="3814" operator="greaterThan">
      <formula>0</formula>
    </cfRule>
  </conditionalFormatting>
  <conditionalFormatting sqref="K18:Z18">
    <cfRule type="cellIs" dxfId="1586" priority="3811" operator="greaterThan">
      <formula>0</formula>
    </cfRule>
  </conditionalFormatting>
  <conditionalFormatting sqref="K18:Z18">
    <cfRule type="containsText" dxfId="1585" priority="3808" operator="containsText" text="x">
      <formula>NOT(ISERROR(SEARCH("x",K18)))</formula>
    </cfRule>
    <cfRule type="cellIs" dxfId="1584" priority="3810" operator="greaterThan">
      <formula>0</formula>
    </cfRule>
  </conditionalFormatting>
  <conditionalFormatting sqref="K18:Z18">
    <cfRule type="cellIs" dxfId="1583" priority="3809" operator="greaterThan">
      <formula>0</formula>
    </cfRule>
  </conditionalFormatting>
  <conditionalFormatting sqref="K18:Z18">
    <cfRule type="cellIs" dxfId="1582" priority="3806" operator="greaterThan">
      <formula>0</formula>
    </cfRule>
    <cfRule type="cellIs" dxfId="1581" priority="3807" operator="greaterThan">
      <formula>0</formula>
    </cfRule>
  </conditionalFormatting>
  <conditionalFormatting sqref="K18:Z18">
    <cfRule type="cellIs" dxfId="1580" priority="3805" operator="greaterThan">
      <formula>0</formula>
    </cfRule>
  </conditionalFormatting>
  <conditionalFormatting sqref="K18:Z18">
    <cfRule type="cellIs" dxfId="1579" priority="3802" operator="greaterThan">
      <formula>0</formula>
    </cfRule>
    <cfRule type="cellIs" dxfId="1578" priority="3803" operator="greaterThan">
      <formula>0</formula>
    </cfRule>
    <cfRule type="cellIs" dxfId="1577" priority="3804" operator="greaterThan">
      <formula>0</formula>
    </cfRule>
  </conditionalFormatting>
  <conditionalFormatting sqref="K18:Z18">
    <cfRule type="cellIs" dxfId="1576" priority="3801" operator="greaterThan">
      <formula>0</formula>
    </cfRule>
  </conditionalFormatting>
  <conditionalFormatting sqref="K18:Z18">
    <cfRule type="containsText" dxfId="1575" priority="3798" operator="containsText" text="x">
      <formula>NOT(ISERROR(SEARCH("x",K18)))</formula>
    </cfRule>
    <cfRule type="cellIs" dxfId="1574" priority="3800" operator="greaterThan">
      <formula>0</formula>
    </cfRule>
  </conditionalFormatting>
  <conditionalFormatting sqref="K18:Z18">
    <cfRule type="cellIs" dxfId="1573" priority="3799" operator="greaterThan">
      <formula>0</formula>
    </cfRule>
  </conditionalFormatting>
  <conditionalFormatting sqref="K18:Z18">
    <cfRule type="cellIs" dxfId="1572" priority="3795" operator="greaterThan">
      <formula>0</formula>
    </cfRule>
    <cfRule type="cellIs" dxfId="1571" priority="3796" operator="greaterThan">
      <formula>0</formula>
    </cfRule>
    <cfRule type="cellIs" dxfId="1570" priority="3797" operator="greaterThan">
      <formula>0</formula>
    </cfRule>
  </conditionalFormatting>
  <conditionalFormatting sqref="K18:Z18">
    <cfRule type="cellIs" dxfId="1569" priority="3794" operator="greaterThan">
      <formula>0</formula>
    </cfRule>
  </conditionalFormatting>
  <conditionalFormatting sqref="K18:Z18">
    <cfRule type="containsBlanks" dxfId="1568" priority="3790">
      <formula>LEN(TRIM(K18))=0</formula>
    </cfRule>
    <cfRule type="containsText" dxfId="1567" priority="3791" operator="containsText" text="x">
      <formula>NOT(ISERROR(SEARCH("x",K18)))</formula>
    </cfRule>
    <cfRule type="cellIs" dxfId="1566" priority="3793" operator="greaterThan">
      <formula>0</formula>
    </cfRule>
  </conditionalFormatting>
  <conditionalFormatting sqref="K18:Z18">
    <cfRule type="cellIs" dxfId="1565" priority="3792" operator="greaterThan">
      <formula>0</formula>
    </cfRule>
  </conditionalFormatting>
  <conditionalFormatting sqref="K18:Z18">
    <cfRule type="cellIs" dxfId="1564" priority="3788" operator="greaterThan">
      <formula>0</formula>
    </cfRule>
    <cfRule type="cellIs" dxfId="1563" priority="3789" operator="greaterThan">
      <formula>0</formula>
    </cfRule>
  </conditionalFormatting>
  <conditionalFormatting sqref="K18:Z18">
    <cfRule type="cellIs" dxfId="1562" priority="3785" operator="greaterThan">
      <formula>0</formula>
    </cfRule>
    <cfRule type="cellIs" dxfId="1561" priority="3786" operator="greaterThan">
      <formula>0</formula>
    </cfRule>
    <cfRule type="cellIs" dxfId="1560" priority="3787" operator="greaterThan">
      <formula>0</formula>
    </cfRule>
  </conditionalFormatting>
  <conditionalFormatting sqref="K18:Z18">
    <cfRule type="cellIs" dxfId="1559" priority="3784" operator="greaterThan">
      <formula>0</formula>
    </cfRule>
  </conditionalFormatting>
  <conditionalFormatting sqref="K18:Z18">
    <cfRule type="cellIs" dxfId="1558" priority="3783" operator="greaterThan">
      <formula>0</formula>
    </cfRule>
  </conditionalFormatting>
  <conditionalFormatting sqref="K18:Z18">
    <cfRule type="cellIs" dxfId="1557" priority="3782" operator="greaterThan">
      <formula>0</formula>
    </cfRule>
  </conditionalFormatting>
  <conditionalFormatting sqref="K18:Z18">
    <cfRule type="cellIs" dxfId="1556" priority="3779" operator="greaterThan">
      <formula>0</formula>
    </cfRule>
    <cfRule type="cellIs" dxfId="1555" priority="3780" operator="greaterThan">
      <formula>0</formula>
    </cfRule>
    <cfRule type="cellIs" dxfId="1554" priority="3781" operator="greaterThan">
      <formula>0</formula>
    </cfRule>
  </conditionalFormatting>
  <conditionalFormatting sqref="K18:Z18">
    <cfRule type="cellIs" dxfId="1553" priority="3778" operator="greaterThan">
      <formula>0</formula>
    </cfRule>
  </conditionalFormatting>
  <conditionalFormatting sqref="K18:Z18">
    <cfRule type="containsText" dxfId="1552" priority="3775" operator="containsText" text="x">
      <formula>NOT(ISERROR(SEARCH("x",K18)))</formula>
    </cfRule>
    <cfRule type="cellIs" dxfId="1551" priority="3777" operator="greaterThan">
      <formula>0</formula>
    </cfRule>
  </conditionalFormatting>
  <conditionalFormatting sqref="K18:Z18">
    <cfRule type="cellIs" dxfId="1550" priority="3776" operator="greaterThan">
      <formula>0</formula>
    </cfRule>
  </conditionalFormatting>
  <conditionalFormatting sqref="K18:Z18">
    <cfRule type="containsBlanks" dxfId="1549" priority="3772">
      <formula>LEN(TRIM(K18))=0</formula>
    </cfRule>
    <cfRule type="containsText" dxfId="1548" priority="3773" operator="containsText" text="x">
      <formula>NOT(ISERROR(SEARCH("x",K18)))</formula>
    </cfRule>
    <cfRule type="cellIs" dxfId="1547" priority="3774" operator="greaterThan">
      <formula>0</formula>
    </cfRule>
  </conditionalFormatting>
  <conditionalFormatting sqref="K18:Z18">
    <cfRule type="cellIs" dxfId="1546" priority="3769" operator="greaterThan">
      <formula>0</formula>
    </cfRule>
    <cfRule type="cellIs" dxfId="1545" priority="3770" operator="greaterThan">
      <formula>0</formula>
    </cfRule>
    <cfRule type="cellIs" dxfId="1544" priority="3771" operator="greaterThan">
      <formula>0</formula>
    </cfRule>
  </conditionalFormatting>
  <conditionalFormatting sqref="K18:Z18">
    <cfRule type="cellIs" dxfId="1543" priority="3768" operator="greaterThan">
      <formula>0</formula>
    </cfRule>
  </conditionalFormatting>
  <conditionalFormatting sqref="K18:Z18">
    <cfRule type="containsBlanks" dxfId="1542" priority="3764">
      <formula>LEN(TRIM(K18))=0</formula>
    </cfRule>
    <cfRule type="containsText" dxfId="1541" priority="3765" operator="containsText" text="x">
      <formula>NOT(ISERROR(SEARCH("x",K18)))</formula>
    </cfRule>
    <cfRule type="cellIs" dxfId="1540" priority="3767" operator="greaterThan">
      <formula>0</formula>
    </cfRule>
  </conditionalFormatting>
  <conditionalFormatting sqref="K18:Z18">
    <cfRule type="cellIs" dxfId="1539" priority="3766" operator="greaterThan">
      <formula>0</formula>
    </cfRule>
  </conditionalFormatting>
  <conditionalFormatting sqref="K18:Z18">
    <cfRule type="cellIs" dxfId="1538" priority="3761" operator="greaterThan">
      <formula>0</formula>
    </cfRule>
    <cfRule type="cellIs" dxfId="1537" priority="3762" operator="greaterThan">
      <formula>0</formula>
    </cfRule>
    <cfRule type="cellIs" dxfId="1536" priority="3763" operator="greaterThan">
      <formula>0</formula>
    </cfRule>
  </conditionalFormatting>
  <conditionalFormatting sqref="K18:Z18">
    <cfRule type="cellIs" dxfId="1535" priority="3760" operator="greaterThan">
      <formula>0</formula>
    </cfRule>
  </conditionalFormatting>
  <conditionalFormatting sqref="K18:Z18">
    <cfRule type="containsBlanks" dxfId="1534" priority="3756">
      <formula>LEN(TRIM(K18))=0</formula>
    </cfRule>
    <cfRule type="containsText" dxfId="1533" priority="3757" operator="containsText" text="x">
      <formula>NOT(ISERROR(SEARCH("x",K18)))</formula>
    </cfRule>
    <cfRule type="cellIs" dxfId="1532" priority="3759" operator="greaterThan">
      <formula>0</formula>
    </cfRule>
  </conditionalFormatting>
  <conditionalFormatting sqref="K18:Z18">
    <cfRule type="cellIs" dxfId="1531" priority="3758" operator="greaterThan">
      <formula>0</formula>
    </cfRule>
  </conditionalFormatting>
  <conditionalFormatting sqref="K19:Z19">
    <cfRule type="containsText" dxfId="1530" priority="3616" operator="containsText" text="x">
      <formula>NOT(ISERROR(SEARCH("x",K19)))</formula>
    </cfRule>
  </conditionalFormatting>
  <conditionalFormatting sqref="K19:Z19">
    <cfRule type="cellIs" dxfId="1529" priority="3614" operator="greaterThan">
      <formula>0</formula>
    </cfRule>
    <cfRule type="cellIs" dxfId="1528" priority="3615" operator="greaterThan">
      <formula>0</formula>
    </cfRule>
  </conditionalFormatting>
  <conditionalFormatting sqref="K19:Z19">
    <cfRule type="cellIs" dxfId="1527" priority="3612" operator="greaterThan">
      <formula>0</formula>
    </cfRule>
    <cfRule type="cellIs" dxfId="1526" priority="3613" operator="greaterThan">
      <formula>0</formula>
    </cfRule>
  </conditionalFormatting>
  <conditionalFormatting sqref="K19:Z19">
    <cfRule type="cellIs" dxfId="1525" priority="3610" operator="greaterThan">
      <formula>0</formula>
    </cfRule>
    <cfRule type="cellIs" dxfId="1524" priority="3611" operator="greaterThan">
      <formula>0</formula>
    </cfRule>
  </conditionalFormatting>
  <conditionalFormatting sqref="K19:Z19">
    <cfRule type="cellIs" dxfId="1523" priority="3609" operator="greaterThan">
      <formula>0</formula>
    </cfRule>
  </conditionalFormatting>
  <conditionalFormatting sqref="K19:Z19">
    <cfRule type="cellIs" dxfId="1522" priority="3606" operator="greaterThan">
      <formula>0</formula>
    </cfRule>
    <cfRule type="cellIs" dxfId="1521" priority="3607" operator="greaterThan">
      <formula>0</formula>
    </cfRule>
    <cfRule type="cellIs" dxfId="1520" priority="3608" operator="greaterThan">
      <formula>0</formula>
    </cfRule>
  </conditionalFormatting>
  <conditionalFormatting sqref="K19:Z19">
    <cfRule type="cellIs" dxfId="1519" priority="3605" operator="greaterThan">
      <formula>0</formula>
    </cfRule>
  </conditionalFormatting>
  <conditionalFormatting sqref="K19:Z19">
    <cfRule type="containsText" dxfId="1518" priority="3602" operator="containsText" text="x">
      <formula>NOT(ISERROR(SEARCH("x",K19)))</formula>
    </cfRule>
    <cfRule type="cellIs" dxfId="1517" priority="3604" operator="greaterThan">
      <formula>0</formula>
    </cfRule>
  </conditionalFormatting>
  <conditionalFormatting sqref="K19:Z19">
    <cfRule type="cellIs" dxfId="1516" priority="3603" operator="greaterThan">
      <formula>0</formula>
    </cfRule>
  </conditionalFormatting>
  <conditionalFormatting sqref="K19:Z19">
    <cfRule type="cellIs" dxfId="1515" priority="3600" operator="greaterThan">
      <formula>0</formula>
    </cfRule>
    <cfRule type="cellIs" dxfId="1514" priority="3601" operator="greaterThan">
      <formula>0</formula>
    </cfRule>
  </conditionalFormatting>
  <conditionalFormatting sqref="K19:Z19">
    <cfRule type="cellIs" dxfId="1513" priority="3599" operator="greaterThan">
      <formula>0</formula>
    </cfRule>
  </conditionalFormatting>
  <conditionalFormatting sqref="K19:Z19">
    <cfRule type="cellIs" dxfId="1512" priority="3596" operator="greaterThan">
      <formula>0</formula>
    </cfRule>
    <cfRule type="cellIs" dxfId="1511" priority="3597" operator="greaterThan">
      <formula>0</formula>
    </cfRule>
    <cfRule type="cellIs" dxfId="1510" priority="3598" operator="greaterThan">
      <formula>0</formula>
    </cfRule>
  </conditionalFormatting>
  <conditionalFormatting sqref="K19:Z19">
    <cfRule type="cellIs" dxfId="1509" priority="3595" operator="greaterThan">
      <formula>0</formula>
    </cfRule>
  </conditionalFormatting>
  <conditionalFormatting sqref="K19:Z19">
    <cfRule type="containsText" dxfId="1508" priority="3592" operator="containsText" text="x">
      <formula>NOT(ISERROR(SEARCH("x",K19)))</formula>
    </cfRule>
    <cfRule type="cellIs" dxfId="1507" priority="3594" operator="greaterThan">
      <formula>0</formula>
    </cfRule>
  </conditionalFormatting>
  <conditionalFormatting sqref="K19:Z19">
    <cfRule type="cellIs" dxfId="1506" priority="3593" operator="greaterThan">
      <formula>0</formula>
    </cfRule>
  </conditionalFormatting>
  <conditionalFormatting sqref="K19:Z19">
    <cfRule type="cellIs" dxfId="1505" priority="3590" operator="greaterThan">
      <formula>0</formula>
    </cfRule>
    <cfRule type="cellIs" dxfId="1504" priority="3591" operator="greaterThan">
      <formula>0</formula>
    </cfRule>
  </conditionalFormatting>
  <conditionalFormatting sqref="K19:Z19">
    <cfRule type="cellIs" dxfId="1503" priority="3588" operator="greaterThan">
      <formula>0</formula>
    </cfRule>
    <cfRule type="cellIs" dxfId="1502" priority="3589" operator="greaterThan">
      <formula>0</formula>
    </cfRule>
  </conditionalFormatting>
  <conditionalFormatting sqref="K19:Z19">
    <cfRule type="cellIs" dxfId="1501" priority="3587" operator="greaterThan">
      <formula>0</formula>
    </cfRule>
  </conditionalFormatting>
  <conditionalFormatting sqref="K19:Z19">
    <cfRule type="cellIs" dxfId="1500" priority="3584" operator="greaterThan">
      <formula>0</formula>
    </cfRule>
    <cfRule type="cellIs" dxfId="1499" priority="3585" operator="greaterThan">
      <formula>0</formula>
    </cfRule>
    <cfRule type="cellIs" dxfId="1498" priority="3586" operator="greaterThan">
      <formula>0</formula>
    </cfRule>
  </conditionalFormatting>
  <conditionalFormatting sqref="K19:Z19">
    <cfRule type="cellIs" dxfId="1497" priority="3583" operator="greaterThan">
      <formula>0</formula>
    </cfRule>
  </conditionalFormatting>
  <conditionalFormatting sqref="K19:Z19">
    <cfRule type="containsText" dxfId="1496" priority="3580" operator="containsText" text="x">
      <formula>NOT(ISERROR(SEARCH("x",K19)))</formula>
    </cfRule>
    <cfRule type="cellIs" dxfId="1495" priority="3582" operator="greaterThan">
      <formula>0</formula>
    </cfRule>
  </conditionalFormatting>
  <conditionalFormatting sqref="K19:Z19">
    <cfRule type="cellIs" dxfId="1494" priority="3581" operator="greaterThan">
      <formula>0</formula>
    </cfRule>
  </conditionalFormatting>
  <conditionalFormatting sqref="K19:Z19">
    <cfRule type="cellIs" dxfId="1493" priority="3578" operator="greaterThan">
      <formula>0</formula>
    </cfRule>
    <cfRule type="cellIs" dxfId="1492" priority="3579" operator="greaterThan">
      <formula>0</formula>
    </cfRule>
  </conditionalFormatting>
  <conditionalFormatting sqref="K19:Z19">
    <cfRule type="cellIs" dxfId="1491" priority="3577" operator="greaterThan">
      <formula>0</formula>
    </cfRule>
  </conditionalFormatting>
  <conditionalFormatting sqref="K19:Z19">
    <cfRule type="cellIs" dxfId="1490" priority="3574" operator="greaterThan">
      <formula>0</formula>
    </cfRule>
    <cfRule type="cellIs" dxfId="1489" priority="3575" operator="greaterThan">
      <formula>0</formula>
    </cfRule>
    <cfRule type="cellIs" dxfId="1488" priority="3576" operator="greaterThan">
      <formula>0</formula>
    </cfRule>
  </conditionalFormatting>
  <conditionalFormatting sqref="K19:Z19">
    <cfRule type="cellIs" dxfId="1487" priority="3573" operator="greaterThan">
      <formula>0</formula>
    </cfRule>
  </conditionalFormatting>
  <conditionalFormatting sqref="K19:Z19">
    <cfRule type="containsText" dxfId="1486" priority="3570" operator="containsText" text="x">
      <formula>NOT(ISERROR(SEARCH("x",K19)))</formula>
    </cfRule>
    <cfRule type="cellIs" dxfId="1485" priority="3572" operator="greaterThan">
      <formula>0</formula>
    </cfRule>
  </conditionalFormatting>
  <conditionalFormatting sqref="K19:Z19">
    <cfRule type="cellIs" dxfId="1484" priority="3571" operator="greaterThan">
      <formula>0</formula>
    </cfRule>
  </conditionalFormatting>
  <conditionalFormatting sqref="K19:Z19">
    <cfRule type="cellIs" dxfId="1483" priority="3568" operator="greaterThan">
      <formula>0</formula>
    </cfRule>
    <cfRule type="cellIs" dxfId="1482" priority="3569" operator="greaterThan">
      <formula>0</formula>
    </cfRule>
  </conditionalFormatting>
  <conditionalFormatting sqref="K19:Z19">
    <cfRule type="cellIs" dxfId="1481" priority="3567" operator="greaterThan">
      <formula>0</formula>
    </cfRule>
  </conditionalFormatting>
  <conditionalFormatting sqref="K19:Z19">
    <cfRule type="cellIs" dxfId="1480" priority="3564" operator="greaterThan">
      <formula>0</formula>
    </cfRule>
    <cfRule type="cellIs" dxfId="1479" priority="3565" operator="greaterThan">
      <formula>0</formula>
    </cfRule>
    <cfRule type="cellIs" dxfId="1478" priority="3566" operator="greaterThan">
      <formula>0</formula>
    </cfRule>
  </conditionalFormatting>
  <conditionalFormatting sqref="K19:Z19">
    <cfRule type="cellIs" dxfId="1477" priority="3563" operator="greaterThan">
      <formula>0</formula>
    </cfRule>
  </conditionalFormatting>
  <conditionalFormatting sqref="K19:Z19">
    <cfRule type="containsText" dxfId="1476" priority="3560" operator="containsText" text="x">
      <formula>NOT(ISERROR(SEARCH("x",K19)))</formula>
    </cfRule>
    <cfRule type="cellIs" dxfId="1475" priority="3562" operator="greaterThan">
      <formula>0</formula>
    </cfRule>
  </conditionalFormatting>
  <conditionalFormatting sqref="K19:Z19">
    <cfRule type="cellIs" dxfId="1474" priority="3561" operator="greaterThan">
      <formula>0</formula>
    </cfRule>
  </conditionalFormatting>
  <conditionalFormatting sqref="K19:Z19">
    <cfRule type="cellIs" dxfId="1473" priority="3557" operator="greaterThan">
      <formula>0</formula>
    </cfRule>
    <cfRule type="cellIs" dxfId="1472" priority="3558" operator="greaterThan">
      <formula>0</formula>
    </cfRule>
    <cfRule type="cellIs" dxfId="1471" priority="3559" operator="greaterThan">
      <formula>0</formula>
    </cfRule>
  </conditionalFormatting>
  <conditionalFormatting sqref="K19:Z19">
    <cfRule type="cellIs" dxfId="1470" priority="3556" operator="greaterThan">
      <formula>0</formula>
    </cfRule>
  </conditionalFormatting>
  <conditionalFormatting sqref="K19:Z19">
    <cfRule type="containsBlanks" dxfId="1469" priority="3552">
      <formula>LEN(TRIM(K19))=0</formula>
    </cfRule>
    <cfRule type="containsText" dxfId="1468" priority="3553" operator="containsText" text="x">
      <formula>NOT(ISERROR(SEARCH("x",K19)))</formula>
    </cfRule>
    <cfRule type="cellIs" dxfId="1467" priority="3555" operator="greaterThan">
      <formula>0</formula>
    </cfRule>
  </conditionalFormatting>
  <conditionalFormatting sqref="K19:Z19">
    <cfRule type="cellIs" dxfId="1466" priority="3554" operator="greaterThan">
      <formula>0</formula>
    </cfRule>
  </conditionalFormatting>
  <conditionalFormatting sqref="K19:Z19">
    <cfRule type="cellIs" dxfId="1465" priority="3550" operator="greaterThan">
      <formula>0</formula>
    </cfRule>
    <cfRule type="cellIs" dxfId="1464" priority="3551" operator="greaterThan">
      <formula>0</formula>
    </cfRule>
  </conditionalFormatting>
  <conditionalFormatting sqref="K19:Z19">
    <cfRule type="cellIs" dxfId="1463" priority="3548" operator="greaterThan">
      <formula>0</formula>
    </cfRule>
    <cfRule type="cellIs" dxfId="1462" priority="3549" operator="greaterThan">
      <formula>0</formula>
    </cfRule>
  </conditionalFormatting>
  <conditionalFormatting sqref="K19:Z19">
    <cfRule type="cellIs" dxfId="1461" priority="3547" operator="greaterThan">
      <formula>0</formula>
    </cfRule>
  </conditionalFormatting>
  <conditionalFormatting sqref="K19:Z19">
    <cfRule type="cellIs" dxfId="1460" priority="3544" operator="greaterThan">
      <formula>0</formula>
    </cfRule>
    <cfRule type="cellIs" dxfId="1459" priority="3545" operator="greaterThan">
      <formula>0</formula>
    </cfRule>
    <cfRule type="cellIs" dxfId="1458" priority="3546" operator="greaterThan">
      <formula>0</formula>
    </cfRule>
  </conditionalFormatting>
  <conditionalFormatting sqref="K19:Z19">
    <cfRule type="cellIs" dxfId="1457" priority="3543" operator="greaterThan">
      <formula>0</formula>
    </cfRule>
  </conditionalFormatting>
  <conditionalFormatting sqref="K19:Z19">
    <cfRule type="containsText" dxfId="1456" priority="3540" operator="containsText" text="x">
      <formula>NOT(ISERROR(SEARCH("x",K19)))</formula>
    </cfRule>
    <cfRule type="cellIs" dxfId="1455" priority="3542" operator="greaterThan">
      <formula>0</formula>
    </cfRule>
  </conditionalFormatting>
  <conditionalFormatting sqref="K19:Z19">
    <cfRule type="cellIs" dxfId="1454" priority="3541" operator="greaterThan">
      <formula>0</formula>
    </cfRule>
  </conditionalFormatting>
  <conditionalFormatting sqref="K19:Z19">
    <cfRule type="cellIs" dxfId="1453" priority="3538" operator="greaterThan">
      <formula>0</formula>
    </cfRule>
    <cfRule type="cellIs" dxfId="1452" priority="3539" operator="greaterThan">
      <formula>0</formula>
    </cfRule>
  </conditionalFormatting>
  <conditionalFormatting sqref="K19:Z19">
    <cfRule type="cellIs" dxfId="1451" priority="3537" operator="greaterThan">
      <formula>0</formula>
    </cfRule>
  </conditionalFormatting>
  <conditionalFormatting sqref="K19:Z19">
    <cfRule type="cellIs" dxfId="1450" priority="3534" operator="greaterThan">
      <formula>0</formula>
    </cfRule>
    <cfRule type="cellIs" dxfId="1449" priority="3535" operator="greaterThan">
      <formula>0</formula>
    </cfRule>
    <cfRule type="cellIs" dxfId="1448" priority="3536" operator="greaterThan">
      <formula>0</formula>
    </cfRule>
  </conditionalFormatting>
  <conditionalFormatting sqref="K19:Z19">
    <cfRule type="cellIs" dxfId="1447" priority="3533" operator="greaterThan">
      <formula>0</formula>
    </cfRule>
  </conditionalFormatting>
  <conditionalFormatting sqref="K19:Z19">
    <cfRule type="containsText" dxfId="1446" priority="3530" operator="containsText" text="x">
      <formula>NOT(ISERROR(SEARCH("x",K19)))</formula>
    </cfRule>
    <cfRule type="cellIs" dxfId="1445" priority="3532" operator="greaterThan">
      <formula>0</formula>
    </cfRule>
  </conditionalFormatting>
  <conditionalFormatting sqref="K19:Z19">
    <cfRule type="cellIs" dxfId="1444" priority="3531" operator="greaterThan">
      <formula>0</formula>
    </cfRule>
  </conditionalFormatting>
  <conditionalFormatting sqref="K19:Z19">
    <cfRule type="cellIs" dxfId="1443" priority="3528" operator="greaterThan">
      <formula>0</formula>
    </cfRule>
    <cfRule type="cellIs" dxfId="1442" priority="3529" operator="greaterThan">
      <formula>0</formula>
    </cfRule>
  </conditionalFormatting>
  <conditionalFormatting sqref="K19:Z19">
    <cfRule type="cellIs" dxfId="1441" priority="3527" operator="greaterThan">
      <formula>0</formula>
    </cfRule>
  </conditionalFormatting>
  <conditionalFormatting sqref="K19:Z19">
    <cfRule type="cellIs" dxfId="1440" priority="3524" operator="greaterThan">
      <formula>0</formula>
    </cfRule>
    <cfRule type="cellIs" dxfId="1439" priority="3525" operator="greaterThan">
      <formula>0</formula>
    </cfRule>
    <cfRule type="cellIs" dxfId="1438" priority="3526" operator="greaterThan">
      <formula>0</formula>
    </cfRule>
  </conditionalFormatting>
  <conditionalFormatting sqref="K19:Z19">
    <cfRule type="cellIs" dxfId="1437" priority="3523" operator="greaterThan">
      <formula>0</formula>
    </cfRule>
  </conditionalFormatting>
  <conditionalFormatting sqref="K19:Z19">
    <cfRule type="containsText" dxfId="1436" priority="3520" operator="containsText" text="x">
      <formula>NOT(ISERROR(SEARCH("x",K19)))</formula>
    </cfRule>
    <cfRule type="cellIs" dxfId="1435" priority="3522" operator="greaterThan">
      <formula>0</formula>
    </cfRule>
  </conditionalFormatting>
  <conditionalFormatting sqref="K19:Z19">
    <cfRule type="cellIs" dxfId="1434" priority="3521" operator="greaterThan">
      <formula>0</formula>
    </cfRule>
  </conditionalFormatting>
  <conditionalFormatting sqref="K19:Z19">
    <cfRule type="cellIs" dxfId="1433" priority="3517" operator="greaterThan">
      <formula>0</formula>
    </cfRule>
    <cfRule type="cellIs" dxfId="1432" priority="3518" operator="greaterThan">
      <formula>0</formula>
    </cfRule>
    <cfRule type="cellIs" dxfId="1431" priority="3519" operator="greaterThan">
      <formula>0</formula>
    </cfRule>
  </conditionalFormatting>
  <conditionalFormatting sqref="K19:Z19">
    <cfRule type="cellIs" dxfId="1430" priority="3516" operator="greaterThan">
      <formula>0</formula>
    </cfRule>
  </conditionalFormatting>
  <conditionalFormatting sqref="K19:Z19">
    <cfRule type="containsBlanks" dxfId="1429" priority="3512">
      <formula>LEN(TRIM(K19))=0</formula>
    </cfRule>
    <cfRule type="containsText" dxfId="1428" priority="3513" operator="containsText" text="x">
      <formula>NOT(ISERROR(SEARCH("x",K19)))</formula>
    </cfRule>
    <cfRule type="cellIs" dxfId="1427" priority="3515" operator="greaterThan">
      <formula>0</formula>
    </cfRule>
  </conditionalFormatting>
  <conditionalFormatting sqref="K19:Z19">
    <cfRule type="cellIs" dxfId="1426" priority="3514" operator="greaterThan">
      <formula>0</formula>
    </cfRule>
  </conditionalFormatting>
  <conditionalFormatting sqref="K19:Z19">
    <cfRule type="cellIs" dxfId="1425" priority="3510" operator="greaterThan">
      <formula>0</formula>
    </cfRule>
    <cfRule type="cellIs" dxfId="1424" priority="3511" operator="greaterThan">
      <formula>0</formula>
    </cfRule>
  </conditionalFormatting>
  <conditionalFormatting sqref="K19:Z19">
    <cfRule type="cellIs" dxfId="1423" priority="3507" operator="greaterThan">
      <formula>0</formula>
    </cfRule>
    <cfRule type="cellIs" dxfId="1422" priority="3508" operator="greaterThan">
      <formula>0</formula>
    </cfRule>
    <cfRule type="cellIs" dxfId="1421" priority="3509" operator="greaterThan">
      <formula>0</formula>
    </cfRule>
  </conditionalFormatting>
  <conditionalFormatting sqref="K19:Z19">
    <cfRule type="cellIs" dxfId="1420" priority="3506" operator="greaterThan">
      <formula>0</formula>
    </cfRule>
  </conditionalFormatting>
  <conditionalFormatting sqref="K19:Z19">
    <cfRule type="cellIs" dxfId="1419" priority="3505" operator="greaterThan">
      <formula>0</formula>
    </cfRule>
  </conditionalFormatting>
  <conditionalFormatting sqref="K19:Z19">
    <cfRule type="cellIs" dxfId="1418" priority="3504" operator="greaterThan">
      <formula>0</formula>
    </cfRule>
  </conditionalFormatting>
  <conditionalFormatting sqref="K19:Z19">
    <cfRule type="cellIs" dxfId="1417" priority="3501" operator="greaterThan">
      <formula>0</formula>
    </cfRule>
    <cfRule type="cellIs" dxfId="1416" priority="3502" operator="greaterThan">
      <formula>0</formula>
    </cfRule>
    <cfRule type="cellIs" dxfId="1415" priority="3503" operator="greaterThan">
      <formula>0</formula>
    </cfRule>
  </conditionalFormatting>
  <conditionalFormatting sqref="K19:Z19">
    <cfRule type="cellIs" dxfId="1414" priority="3500" operator="greaterThan">
      <formula>0</formula>
    </cfRule>
  </conditionalFormatting>
  <conditionalFormatting sqref="K19:Z19">
    <cfRule type="containsText" dxfId="1413" priority="3497" operator="containsText" text="x">
      <formula>NOT(ISERROR(SEARCH("x",K19)))</formula>
    </cfRule>
    <cfRule type="cellIs" dxfId="1412" priority="3499" operator="greaterThan">
      <formula>0</formula>
    </cfRule>
  </conditionalFormatting>
  <conditionalFormatting sqref="K19:Z19">
    <cfRule type="cellIs" dxfId="1411" priority="3498" operator="greaterThan">
      <formula>0</formula>
    </cfRule>
  </conditionalFormatting>
  <conditionalFormatting sqref="K19:Z19">
    <cfRule type="containsBlanks" dxfId="1410" priority="3494">
      <formula>LEN(TRIM(K19))=0</formula>
    </cfRule>
    <cfRule type="containsText" dxfId="1409" priority="3495" operator="containsText" text="x">
      <formula>NOT(ISERROR(SEARCH("x",K19)))</formula>
    </cfRule>
    <cfRule type="cellIs" dxfId="1408" priority="3496" operator="greaterThan">
      <formula>0</formula>
    </cfRule>
  </conditionalFormatting>
  <conditionalFormatting sqref="K19:Z19">
    <cfRule type="cellIs" dxfId="1407" priority="3491" operator="greaterThan">
      <formula>0</formula>
    </cfRule>
    <cfRule type="cellIs" dxfId="1406" priority="3492" operator="greaterThan">
      <formula>0</formula>
    </cfRule>
    <cfRule type="cellIs" dxfId="1405" priority="3493" operator="greaterThan">
      <formula>0</formula>
    </cfRule>
  </conditionalFormatting>
  <conditionalFormatting sqref="K19:Z19">
    <cfRule type="cellIs" dxfId="1404" priority="3490" operator="greaterThan">
      <formula>0</formula>
    </cfRule>
  </conditionalFormatting>
  <conditionalFormatting sqref="K19:Z19">
    <cfRule type="containsBlanks" dxfId="1403" priority="3486">
      <formula>LEN(TRIM(K19))=0</formula>
    </cfRule>
    <cfRule type="containsText" dxfId="1402" priority="3487" operator="containsText" text="x">
      <formula>NOT(ISERROR(SEARCH("x",K19)))</formula>
    </cfRule>
    <cfRule type="cellIs" dxfId="1401" priority="3489" operator="greaterThan">
      <formula>0</formula>
    </cfRule>
  </conditionalFormatting>
  <conditionalFormatting sqref="K19:Z19">
    <cfRule type="cellIs" dxfId="1400" priority="3488" operator="greaterThan">
      <formula>0</formula>
    </cfRule>
  </conditionalFormatting>
  <conditionalFormatting sqref="K19:Z19">
    <cfRule type="cellIs" dxfId="1399" priority="3483" operator="greaterThan">
      <formula>0</formula>
    </cfRule>
    <cfRule type="cellIs" dxfId="1398" priority="3484" operator="greaterThan">
      <formula>0</formula>
    </cfRule>
    <cfRule type="cellIs" dxfId="1397" priority="3485" operator="greaterThan">
      <formula>0</formula>
    </cfRule>
  </conditionalFormatting>
  <conditionalFormatting sqref="K19:Z19">
    <cfRule type="cellIs" dxfId="1396" priority="3482" operator="greaterThan">
      <formula>0</formula>
    </cfRule>
  </conditionalFormatting>
  <conditionalFormatting sqref="K19:Z19">
    <cfRule type="containsBlanks" dxfId="1395" priority="3478">
      <formula>LEN(TRIM(K19))=0</formula>
    </cfRule>
    <cfRule type="containsText" dxfId="1394" priority="3479" operator="containsText" text="x">
      <formula>NOT(ISERROR(SEARCH("x",K19)))</formula>
    </cfRule>
    <cfRule type="cellIs" dxfId="1393" priority="3481" operator="greaterThan">
      <formula>0</formula>
    </cfRule>
  </conditionalFormatting>
  <conditionalFormatting sqref="K19:Z19">
    <cfRule type="cellIs" dxfId="1392" priority="3480" operator="greaterThan">
      <formula>0</formula>
    </cfRule>
  </conditionalFormatting>
  <conditionalFormatting sqref="K20:Z20">
    <cfRule type="containsText" dxfId="1391" priority="3338" operator="containsText" text="x">
      <formula>NOT(ISERROR(SEARCH("x",K20)))</formula>
    </cfRule>
  </conditionalFormatting>
  <conditionalFormatting sqref="K20:Z20">
    <cfRule type="cellIs" dxfId="1390" priority="3336" operator="greaterThan">
      <formula>0</formula>
    </cfRule>
    <cfRule type="cellIs" dxfId="1389" priority="3337" operator="greaterThan">
      <formula>0</formula>
    </cfRule>
  </conditionalFormatting>
  <conditionalFormatting sqref="K20:Z20">
    <cfRule type="cellIs" dxfId="1388" priority="3334" operator="greaterThan">
      <formula>0</formula>
    </cfRule>
    <cfRule type="cellIs" dxfId="1387" priority="3335" operator="greaterThan">
      <formula>0</formula>
    </cfRule>
  </conditionalFormatting>
  <conditionalFormatting sqref="K20:Z20">
    <cfRule type="cellIs" dxfId="1386" priority="3332" operator="greaterThan">
      <formula>0</formula>
    </cfRule>
    <cfRule type="cellIs" dxfId="1385" priority="3333" operator="greaterThan">
      <formula>0</formula>
    </cfRule>
  </conditionalFormatting>
  <conditionalFormatting sqref="K20:Z20">
    <cfRule type="cellIs" dxfId="1384" priority="3331" operator="greaterThan">
      <formula>0</formula>
    </cfRule>
  </conditionalFormatting>
  <conditionalFormatting sqref="K20:Z20">
    <cfRule type="cellIs" dxfId="1383" priority="3328" operator="greaterThan">
      <formula>0</formula>
    </cfRule>
    <cfRule type="cellIs" dxfId="1382" priority="3329" operator="greaterThan">
      <formula>0</formula>
    </cfRule>
    <cfRule type="cellIs" dxfId="1381" priority="3330" operator="greaterThan">
      <formula>0</formula>
    </cfRule>
  </conditionalFormatting>
  <conditionalFormatting sqref="K20:Z20">
    <cfRule type="cellIs" dxfId="1380" priority="3327" operator="greaterThan">
      <formula>0</formula>
    </cfRule>
  </conditionalFormatting>
  <conditionalFormatting sqref="K20:Z20">
    <cfRule type="containsText" dxfId="1379" priority="3324" operator="containsText" text="x">
      <formula>NOT(ISERROR(SEARCH("x",K20)))</formula>
    </cfRule>
    <cfRule type="cellIs" dxfId="1378" priority="3326" operator="greaterThan">
      <formula>0</formula>
    </cfRule>
  </conditionalFormatting>
  <conditionalFormatting sqref="K20:Z20">
    <cfRule type="cellIs" dxfId="1377" priority="3325" operator="greaterThan">
      <formula>0</formula>
    </cfRule>
  </conditionalFormatting>
  <conditionalFormatting sqref="K20:Z20">
    <cfRule type="cellIs" dxfId="1376" priority="3322" operator="greaterThan">
      <formula>0</formula>
    </cfRule>
    <cfRule type="cellIs" dxfId="1375" priority="3323" operator="greaterThan">
      <formula>0</formula>
    </cfRule>
  </conditionalFormatting>
  <conditionalFormatting sqref="K20:Z20">
    <cfRule type="cellIs" dxfId="1374" priority="3321" operator="greaterThan">
      <formula>0</formula>
    </cfRule>
  </conditionalFormatting>
  <conditionalFormatting sqref="K20:Z20">
    <cfRule type="cellIs" dxfId="1373" priority="3318" operator="greaterThan">
      <formula>0</formula>
    </cfRule>
    <cfRule type="cellIs" dxfId="1372" priority="3319" operator="greaterThan">
      <formula>0</formula>
    </cfRule>
    <cfRule type="cellIs" dxfId="1371" priority="3320" operator="greaterThan">
      <formula>0</formula>
    </cfRule>
  </conditionalFormatting>
  <conditionalFormatting sqref="K20:Z20">
    <cfRule type="cellIs" dxfId="1370" priority="3317" operator="greaterThan">
      <formula>0</formula>
    </cfRule>
  </conditionalFormatting>
  <conditionalFormatting sqref="K20:Z20">
    <cfRule type="containsText" dxfId="1369" priority="3314" operator="containsText" text="x">
      <formula>NOT(ISERROR(SEARCH("x",K20)))</formula>
    </cfRule>
    <cfRule type="cellIs" dxfId="1368" priority="3316" operator="greaterThan">
      <formula>0</formula>
    </cfRule>
  </conditionalFormatting>
  <conditionalFormatting sqref="K20:Z20">
    <cfRule type="cellIs" dxfId="1367" priority="3315" operator="greaterThan">
      <formula>0</formula>
    </cfRule>
  </conditionalFormatting>
  <conditionalFormatting sqref="K20:Z20">
    <cfRule type="cellIs" dxfId="1366" priority="3312" operator="greaterThan">
      <formula>0</formula>
    </cfRule>
    <cfRule type="cellIs" dxfId="1365" priority="3313" operator="greaterThan">
      <formula>0</formula>
    </cfRule>
  </conditionalFormatting>
  <conditionalFormatting sqref="K20:Z20">
    <cfRule type="cellIs" dxfId="1364" priority="3310" operator="greaterThan">
      <formula>0</formula>
    </cfRule>
    <cfRule type="cellIs" dxfId="1363" priority="3311" operator="greaterThan">
      <formula>0</formula>
    </cfRule>
  </conditionalFormatting>
  <conditionalFormatting sqref="K20:Z20">
    <cfRule type="cellIs" dxfId="1362" priority="3309" operator="greaterThan">
      <formula>0</formula>
    </cfRule>
  </conditionalFormatting>
  <conditionalFormatting sqref="K20:Z20">
    <cfRule type="cellIs" dxfId="1361" priority="3306" operator="greaterThan">
      <formula>0</formula>
    </cfRule>
    <cfRule type="cellIs" dxfId="1360" priority="3307" operator="greaterThan">
      <formula>0</formula>
    </cfRule>
    <cfRule type="cellIs" dxfId="1359" priority="3308" operator="greaterThan">
      <formula>0</formula>
    </cfRule>
  </conditionalFormatting>
  <conditionalFormatting sqref="K20:Z20">
    <cfRule type="cellIs" dxfId="1358" priority="3305" operator="greaterThan">
      <formula>0</formula>
    </cfRule>
  </conditionalFormatting>
  <conditionalFormatting sqref="K20:Z20">
    <cfRule type="containsText" dxfId="1357" priority="3302" operator="containsText" text="x">
      <formula>NOT(ISERROR(SEARCH("x",K20)))</formula>
    </cfRule>
    <cfRule type="cellIs" dxfId="1356" priority="3304" operator="greaterThan">
      <formula>0</formula>
    </cfRule>
  </conditionalFormatting>
  <conditionalFormatting sqref="K20:Z20">
    <cfRule type="cellIs" dxfId="1355" priority="3303" operator="greaterThan">
      <formula>0</formula>
    </cfRule>
  </conditionalFormatting>
  <conditionalFormatting sqref="K20:Z20">
    <cfRule type="cellIs" dxfId="1354" priority="3300" operator="greaterThan">
      <formula>0</formula>
    </cfRule>
    <cfRule type="cellIs" dxfId="1353" priority="3301" operator="greaterThan">
      <formula>0</formula>
    </cfRule>
  </conditionalFormatting>
  <conditionalFormatting sqref="K20:Z20">
    <cfRule type="cellIs" dxfId="1352" priority="3299" operator="greaterThan">
      <formula>0</formula>
    </cfRule>
  </conditionalFormatting>
  <conditionalFormatting sqref="K20:Z20">
    <cfRule type="cellIs" dxfId="1351" priority="3296" operator="greaterThan">
      <formula>0</formula>
    </cfRule>
    <cfRule type="cellIs" dxfId="1350" priority="3297" operator="greaterThan">
      <formula>0</formula>
    </cfRule>
    <cfRule type="cellIs" dxfId="1349" priority="3298" operator="greaterThan">
      <formula>0</formula>
    </cfRule>
  </conditionalFormatting>
  <conditionalFormatting sqref="K20:Z20">
    <cfRule type="cellIs" dxfId="1348" priority="3295" operator="greaterThan">
      <formula>0</formula>
    </cfRule>
  </conditionalFormatting>
  <conditionalFormatting sqref="K20:Z20">
    <cfRule type="containsText" dxfId="1347" priority="3292" operator="containsText" text="x">
      <formula>NOT(ISERROR(SEARCH("x",K20)))</formula>
    </cfRule>
    <cfRule type="cellIs" dxfId="1346" priority="3294" operator="greaterThan">
      <formula>0</formula>
    </cfRule>
  </conditionalFormatting>
  <conditionalFormatting sqref="K20:Z20">
    <cfRule type="cellIs" dxfId="1345" priority="3293" operator="greaterThan">
      <formula>0</formula>
    </cfRule>
  </conditionalFormatting>
  <conditionalFormatting sqref="K20:Z20">
    <cfRule type="cellIs" dxfId="1344" priority="3290" operator="greaterThan">
      <formula>0</formula>
    </cfRule>
    <cfRule type="cellIs" dxfId="1343" priority="3291" operator="greaterThan">
      <formula>0</formula>
    </cfRule>
  </conditionalFormatting>
  <conditionalFormatting sqref="K20:Z20">
    <cfRule type="cellIs" dxfId="1342" priority="3289" operator="greaterThan">
      <formula>0</formula>
    </cfRule>
  </conditionalFormatting>
  <conditionalFormatting sqref="K20:Z20">
    <cfRule type="cellIs" dxfId="1341" priority="3286" operator="greaterThan">
      <formula>0</formula>
    </cfRule>
    <cfRule type="cellIs" dxfId="1340" priority="3287" operator="greaterThan">
      <formula>0</formula>
    </cfRule>
    <cfRule type="cellIs" dxfId="1339" priority="3288" operator="greaterThan">
      <formula>0</formula>
    </cfRule>
  </conditionalFormatting>
  <conditionalFormatting sqref="K20:Z20">
    <cfRule type="cellIs" dxfId="1338" priority="3285" operator="greaterThan">
      <formula>0</formula>
    </cfRule>
  </conditionalFormatting>
  <conditionalFormatting sqref="K20:Z20">
    <cfRule type="containsText" dxfId="1337" priority="3282" operator="containsText" text="x">
      <formula>NOT(ISERROR(SEARCH("x",K20)))</formula>
    </cfRule>
    <cfRule type="cellIs" dxfId="1336" priority="3284" operator="greaterThan">
      <formula>0</formula>
    </cfRule>
  </conditionalFormatting>
  <conditionalFormatting sqref="K20:Z20">
    <cfRule type="cellIs" dxfId="1335" priority="3283" operator="greaterThan">
      <formula>0</formula>
    </cfRule>
  </conditionalFormatting>
  <conditionalFormatting sqref="K20:Z20">
    <cfRule type="cellIs" dxfId="1334" priority="3279" operator="greaterThan">
      <formula>0</formula>
    </cfRule>
    <cfRule type="cellIs" dxfId="1333" priority="3280" operator="greaterThan">
      <formula>0</formula>
    </cfRule>
    <cfRule type="cellIs" dxfId="1332" priority="3281" operator="greaterThan">
      <formula>0</formula>
    </cfRule>
  </conditionalFormatting>
  <conditionalFormatting sqref="K20:Z20">
    <cfRule type="cellIs" dxfId="1331" priority="3278" operator="greaterThan">
      <formula>0</formula>
    </cfRule>
  </conditionalFormatting>
  <conditionalFormatting sqref="K20:Z20">
    <cfRule type="containsBlanks" dxfId="1330" priority="3274">
      <formula>LEN(TRIM(K20))=0</formula>
    </cfRule>
    <cfRule type="containsText" dxfId="1329" priority="3275" operator="containsText" text="x">
      <formula>NOT(ISERROR(SEARCH("x",K20)))</formula>
    </cfRule>
    <cfRule type="cellIs" dxfId="1328" priority="3277" operator="greaterThan">
      <formula>0</formula>
    </cfRule>
  </conditionalFormatting>
  <conditionalFormatting sqref="K20:Z20">
    <cfRule type="cellIs" dxfId="1327" priority="3276" operator="greaterThan">
      <formula>0</formula>
    </cfRule>
  </conditionalFormatting>
  <conditionalFormatting sqref="K20:Z20">
    <cfRule type="cellIs" dxfId="1326" priority="3272" operator="greaterThan">
      <formula>0</formula>
    </cfRule>
    <cfRule type="cellIs" dxfId="1325" priority="3273" operator="greaterThan">
      <formula>0</formula>
    </cfRule>
  </conditionalFormatting>
  <conditionalFormatting sqref="K20:Z20">
    <cfRule type="cellIs" dxfId="1324" priority="3270" operator="greaterThan">
      <formula>0</formula>
    </cfRule>
    <cfRule type="cellIs" dxfId="1323" priority="3271" operator="greaterThan">
      <formula>0</formula>
    </cfRule>
  </conditionalFormatting>
  <conditionalFormatting sqref="K20:Z20">
    <cfRule type="cellIs" dxfId="1322" priority="3269" operator="greaterThan">
      <formula>0</formula>
    </cfRule>
  </conditionalFormatting>
  <conditionalFormatting sqref="K20:Z20">
    <cfRule type="cellIs" dxfId="1321" priority="3266" operator="greaterThan">
      <formula>0</formula>
    </cfRule>
    <cfRule type="cellIs" dxfId="1320" priority="3267" operator="greaterThan">
      <formula>0</formula>
    </cfRule>
    <cfRule type="cellIs" dxfId="1319" priority="3268" operator="greaterThan">
      <formula>0</formula>
    </cfRule>
  </conditionalFormatting>
  <conditionalFormatting sqref="K20:Z20">
    <cfRule type="cellIs" dxfId="1318" priority="3265" operator="greaterThan">
      <formula>0</formula>
    </cfRule>
  </conditionalFormatting>
  <conditionalFormatting sqref="K20:Z20">
    <cfRule type="containsText" dxfId="1317" priority="3262" operator="containsText" text="x">
      <formula>NOT(ISERROR(SEARCH("x",K20)))</formula>
    </cfRule>
    <cfRule type="cellIs" dxfId="1316" priority="3264" operator="greaterThan">
      <formula>0</formula>
    </cfRule>
  </conditionalFormatting>
  <conditionalFormatting sqref="K20:Z20">
    <cfRule type="cellIs" dxfId="1315" priority="3263" operator="greaterThan">
      <formula>0</formula>
    </cfRule>
  </conditionalFormatting>
  <conditionalFormatting sqref="K20:Z20">
    <cfRule type="cellIs" dxfId="1314" priority="3260" operator="greaterThan">
      <formula>0</formula>
    </cfRule>
    <cfRule type="cellIs" dxfId="1313" priority="3261" operator="greaterThan">
      <formula>0</formula>
    </cfRule>
  </conditionalFormatting>
  <conditionalFormatting sqref="K20:Z20">
    <cfRule type="cellIs" dxfId="1312" priority="3259" operator="greaterThan">
      <formula>0</formula>
    </cfRule>
  </conditionalFormatting>
  <conditionalFormatting sqref="K20:Z20">
    <cfRule type="cellIs" dxfId="1311" priority="3256" operator="greaterThan">
      <formula>0</formula>
    </cfRule>
    <cfRule type="cellIs" dxfId="1310" priority="3257" operator="greaterThan">
      <formula>0</formula>
    </cfRule>
    <cfRule type="cellIs" dxfId="1309" priority="3258" operator="greaterThan">
      <formula>0</formula>
    </cfRule>
  </conditionalFormatting>
  <conditionalFormatting sqref="K20:Z20">
    <cfRule type="cellIs" dxfId="1308" priority="3255" operator="greaterThan">
      <formula>0</formula>
    </cfRule>
  </conditionalFormatting>
  <conditionalFormatting sqref="K20:Z20">
    <cfRule type="containsText" dxfId="1307" priority="3252" operator="containsText" text="x">
      <formula>NOT(ISERROR(SEARCH("x",K20)))</formula>
    </cfRule>
    <cfRule type="cellIs" dxfId="1306" priority="3254" operator="greaterThan">
      <formula>0</formula>
    </cfRule>
  </conditionalFormatting>
  <conditionalFormatting sqref="K20:Z20">
    <cfRule type="cellIs" dxfId="1305" priority="3253" operator="greaterThan">
      <formula>0</formula>
    </cfRule>
  </conditionalFormatting>
  <conditionalFormatting sqref="K20:Z20">
    <cfRule type="cellIs" dxfId="1304" priority="3250" operator="greaterThan">
      <formula>0</formula>
    </cfRule>
    <cfRule type="cellIs" dxfId="1303" priority="3251" operator="greaterThan">
      <formula>0</formula>
    </cfRule>
  </conditionalFormatting>
  <conditionalFormatting sqref="K20:Z20">
    <cfRule type="cellIs" dxfId="1302" priority="3249" operator="greaterThan">
      <formula>0</formula>
    </cfRule>
  </conditionalFormatting>
  <conditionalFormatting sqref="K20:Z20">
    <cfRule type="cellIs" dxfId="1301" priority="3246" operator="greaterThan">
      <formula>0</formula>
    </cfRule>
    <cfRule type="cellIs" dxfId="1300" priority="3247" operator="greaterThan">
      <formula>0</formula>
    </cfRule>
    <cfRule type="cellIs" dxfId="1299" priority="3248" operator="greaterThan">
      <formula>0</formula>
    </cfRule>
  </conditionalFormatting>
  <conditionalFormatting sqref="K20:Z20">
    <cfRule type="cellIs" dxfId="1298" priority="3245" operator="greaterThan">
      <formula>0</formula>
    </cfRule>
  </conditionalFormatting>
  <conditionalFormatting sqref="K20:Z20">
    <cfRule type="containsText" dxfId="1297" priority="3242" operator="containsText" text="x">
      <formula>NOT(ISERROR(SEARCH("x",K20)))</formula>
    </cfRule>
    <cfRule type="cellIs" dxfId="1296" priority="3244" operator="greaterThan">
      <formula>0</formula>
    </cfRule>
  </conditionalFormatting>
  <conditionalFormatting sqref="K20:Z20">
    <cfRule type="cellIs" dxfId="1295" priority="3243" operator="greaterThan">
      <formula>0</formula>
    </cfRule>
  </conditionalFormatting>
  <conditionalFormatting sqref="K20:Z20">
    <cfRule type="cellIs" dxfId="1294" priority="3239" operator="greaterThan">
      <formula>0</formula>
    </cfRule>
    <cfRule type="cellIs" dxfId="1293" priority="3240" operator="greaterThan">
      <formula>0</formula>
    </cfRule>
    <cfRule type="cellIs" dxfId="1292" priority="3241" operator="greaterThan">
      <formula>0</formula>
    </cfRule>
  </conditionalFormatting>
  <conditionalFormatting sqref="K20:Z20">
    <cfRule type="cellIs" dxfId="1291" priority="3238" operator="greaterThan">
      <formula>0</formula>
    </cfRule>
  </conditionalFormatting>
  <conditionalFormatting sqref="K20:Z20">
    <cfRule type="containsBlanks" dxfId="1290" priority="3234">
      <formula>LEN(TRIM(K20))=0</formula>
    </cfRule>
    <cfRule type="containsText" dxfId="1289" priority="3235" operator="containsText" text="x">
      <formula>NOT(ISERROR(SEARCH("x",K20)))</formula>
    </cfRule>
    <cfRule type="cellIs" dxfId="1288" priority="3237" operator="greaterThan">
      <formula>0</formula>
    </cfRule>
  </conditionalFormatting>
  <conditionalFormatting sqref="K20:Z20">
    <cfRule type="cellIs" dxfId="1287" priority="3236" operator="greaterThan">
      <formula>0</formula>
    </cfRule>
  </conditionalFormatting>
  <conditionalFormatting sqref="K20:Z20">
    <cfRule type="cellIs" dxfId="1286" priority="3232" operator="greaterThan">
      <formula>0</formula>
    </cfRule>
    <cfRule type="cellIs" dxfId="1285" priority="3233" operator="greaterThan">
      <formula>0</formula>
    </cfRule>
  </conditionalFormatting>
  <conditionalFormatting sqref="K20:Z20">
    <cfRule type="cellIs" dxfId="1284" priority="3229" operator="greaterThan">
      <formula>0</formula>
    </cfRule>
    <cfRule type="cellIs" dxfId="1283" priority="3230" operator="greaterThan">
      <formula>0</formula>
    </cfRule>
    <cfRule type="cellIs" dxfId="1282" priority="3231" operator="greaterThan">
      <formula>0</formula>
    </cfRule>
  </conditionalFormatting>
  <conditionalFormatting sqref="K20:Z20">
    <cfRule type="cellIs" dxfId="1281" priority="3228" operator="greaterThan">
      <formula>0</formula>
    </cfRule>
  </conditionalFormatting>
  <conditionalFormatting sqref="K20:Z20">
    <cfRule type="cellIs" dxfId="1280" priority="3227" operator="greaterThan">
      <formula>0</formula>
    </cfRule>
  </conditionalFormatting>
  <conditionalFormatting sqref="K20:Z20">
    <cfRule type="cellIs" dxfId="1279" priority="3226" operator="greaterThan">
      <formula>0</formula>
    </cfRule>
  </conditionalFormatting>
  <conditionalFormatting sqref="K20:Z20">
    <cfRule type="cellIs" dxfId="1278" priority="3223" operator="greaterThan">
      <formula>0</formula>
    </cfRule>
    <cfRule type="cellIs" dxfId="1277" priority="3224" operator="greaterThan">
      <formula>0</formula>
    </cfRule>
    <cfRule type="cellIs" dxfId="1276" priority="3225" operator="greaterThan">
      <formula>0</formula>
    </cfRule>
  </conditionalFormatting>
  <conditionalFormatting sqref="K20:Z20">
    <cfRule type="cellIs" dxfId="1275" priority="3222" operator="greaterThan">
      <formula>0</formula>
    </cfRule>
  </conditionalFormatting>
  <conditionalFormatting sqref="K20:Z20">
    <cfRule type="containsText" dxfId="1274" priority="3219" operator="containsText" text="x">
      <formula>NOT(ISERROR(SEARCH("x",K20)))</formula>
    </cfRule>
    <cfRule type="cellIs" dxfId="1273" priority="3221" operator="greaterThan">
      <formula>0</formula>
    </cfRule>
  </conditionalFormatting>
  <conditionalFormatting sqref="K20:Z20">
    <cfRule type="cellIs" dxfId="1272" priority="3220" operator="greaterThan">
      <formula>0</formula>
    </cfRule>
  </conditionalFormatting>
  <conditionalFormatting sqref="K20:Z20">
    <cfRule type="containsBlanks" dxfId="1271" priority="3216">
      <formula>LEN(TRIM(K20))=0</formula>
    </cfRule>
    <cfRule type="containsText" dxfId="1270" priority="3217" operator="containsText" text="x">
      <formula>NOT(ISERROR(SEARCH("x",K20)))</formula>
    </cfRule>
    <cfRule type="cellIs" dxfId="1269" priority="3218" operator="greaterThan">
      <formula>0</formula>
    </cfRule>
  </conditionalFormatting>
  <conditionalFormatting sqref="K20:Z20">
    <cfRule type="cellIs" dxfId="1268" priority="3213" operator="greaterThan">
      <formula>0</formula>
    </cfRule>
    <cfRule type="cellIs" dxfId="1267" priority="3214" operator="greaterThan">
      <formula>0</formula>
    </cfRule>
    <cfRule type="cellIs" dxfId="1266" priority="3215" operator="greaterThan">
      <formula>0</formula>
    </cfRule>
  </conditionalFormatting>
  <conditionalFormatting sqref="K20:Z20">
    <cfRule type="cellIs" dxfId="1265" priority="3212" operator="greaterThan">
      <formula>0</formula>
    </cfRule>
  </conditionalFormatting>
  <conditionalFormatting sqref="K20:Z20">
    <cfRule type="containsBlanks" dxfId="1264" priority="3208">
      <formula>LEN(TRIM(K20))=0</formula>
    </cfRule>
    <cfRule type="containsText" dxfId="1263" priority="3209" operator="containsText" text="x">
      <formula>NOT(ISERROR(SEARCH("x",K20)))</formula>
    </cfRule>
    <cfRule type="cellIs" dxfId="1262" priority="3211" operator="greaterThan">
      <formula>0</formula>
    </cfRule>
  </conditionalFormatting>
  <conditionalFormatting sqref="K20:Z20">
    <cfRule type="cellIs" dxfId="1261" priority="3210" operator="greaterThan">
      <formula>0</formula>
    </cfRule>
  </conditionalFormatting>
  <conditionalFormatting sqref="K20:Z20">
    <cfRule type="cellIs" dxfId="1260" priority="3205" operator="greaterThan">
      <formula>0</formula>
    </cfRule>
    <cfRule type="cellIs" dxfId="1259" priority="3206" operator="greaterThan">
      <formula>0</formula>
    </cfRule>
    <cfRule type="cellIs" dxfId="1258" priority="3207" operator="greaterThan">
      <formula>0</formula>
    </cfRule>
  </conditionalFormatting>
  <conditionalFormatting sqref="K20:Z20">
    <cfRule type="cellIs" dxfId="1257" priority="3204" operator="greaterThan">
      <formula>0</formula>
    </cfRule>
  </conditionalFormatting>
  <conditionalFormatting sqref="K20:Z20">
    <cfRule type="containsBlanks" dxfId="1256" priority="3200">
      <formula>LEN(TRIM(K20))=0</formula>
    </cfRule>
    <cfRule type="containsText" dxfId="1255" priority="3201" operator="containsText" text="x">
      <formula>NOT(ISERROR(SEARCH("x",K20)))</formula>
    </cfRule>
    <cfRule type="cellIs" dxfId="1254" priority="3203" operator="greaterThan">
      <formula>0</formula>
    </cfRule>
  </conditionalFormatting>
  <conditionalFormatting sqref="K20:Z20">
    <cfRule type="cellIs" dxfId="1253" priority="3202" operator="greaterThan">
      <formula>0</formula>
    </cfRule>
  </conditionalFormatting>
  <conditionalFormatting sqref="P21">
    <cfRule type="containsText" dxfId="1252" priority="2921" operator="containsText" text="x">
      <formula>NOT(ISERROR(SEARCH("x",P21)))</formula>
    </cfRule>
  </conditionalFormatting>
  <conditionalFormatting sqref="P21">
    <cfRule type="cellIs" dxfId="1251" priority="2919" operator="greaterThan">
      <formula>0</formula>
    </cfRule>
    <cfRule type="cellIs" dxfId="1250" priority="2920" operator="greaterThan">
      <formula>0</formula>
    </cfRule>
  </conditionalFormatting>
  <conditionalFormatting sqref="P21">
    <cfRule type="cellIs" dxfId="1249" priority="2917" operator="greaterThan">
      <formula>0</formula>
    </cfRule>
    <cfRule type="cellIs" dxfId="1248" priority="2918" operator="greaterThan">
      <formula>0</formula>
    </cfRule>
  </conditionalFormatting>
  <conditionalFormatting sqref="P21">
    <cfRule type="cellIs" dxfId="1247" priority="2915" operator="greaterThan">
      <formula>0</formula>
    </cfRule>
    <cfRule type="cellIs" dxfId="1246" priority="2916" operator="greaterThan">
      <formula>0</formula>
    </cfRule>
  </conditionalFormatting>
  <conditionalFormatting sqref="P21">
    <cfRule type="cellIs" dxfId="1245" priority="2914" operator="greaterThan">
      <formula>0</formula>
    </cfRule>
  </conditionalFormatting>
  <conditionalFormatting sqref="P21">
    <cfRule type="cellIs" dxfId="1244" priority="2911" operator="greaterThan">
      <formula>0</formula>
    </cfRule>
    <cfRule type="cellIs" dxfId="1243" priority="2912" operator="greaterThan">
      <formula>0</formula>
    </cfRule>
    <cfRule type="cellIs" dxfId="1242" priority="2913" operator="greaterThan">
      <formula>0</formula>
    </cfRule>
  </conditionalFormatting>
  <conditionalFormatting sqref="P21">
    <cfRule type="cellIs" dxfId="1241" priority="2910" operator="greaterThan">
      <formula>0</formula>
    </cfRule>
  </conditionalFormatting>
  <conditionalFormatting sqref="P21">
    <cfRule type="containsText" dxfId="1240" priority="2907" operator="containsText" text="x">
      <formula>NOT(ISERROR(SEARCH("x",P21)))</formula>
    </cfRule>
    <cfRule type="cellIs" dxfId="1239" priority="2909" operator="greaterThan">
      <formula>0</formula>
    </cfRule>
  </conditionalFormatting>
  <conditionalFormatting sqref="P21">
    <cfRule type="cellIs" dxfId="1238" priority="2908" operator="greaterThan">
      <formula>0</formula>
    </cfRule>
  </conditionalFormatting>
  <conditionalFormatting sqref="P21">
    <cfRule type="cellIs" dxfId="1237" priority="2905" operator="greaterThan">
      <formula>0</formula>
    </cfRule>
    <cfRule type="cellIs" dxfId="1236" priority="2906" operator="greaterThan">
      <formula>0</formula>
    </cfRule>
  </conditionalFormatting>
  <conditionalFormatting sqref="P21">
    <cfRule type="cellIs" dxfId="1235" priority="2904" operator="greaterThan">
      <formula>0</formula>
    </cfRule>
  </conditionalFormatting>
  <conditionalFormatting sqref="P21">
    <cfRule type="cellIs" dxfId="1234" priority="2901" operator="greaterThan">
      <formula>0</formula>
    </cfRule>
    <cfRule type="cellIs" dxfId="1233" priority="2902" operator="greaterThan">
      <formula>0</formula>
    </cfRule>
    <cfRule type="cellIs" dxfId="1232" priority="2903" operator="greaterThan">
      <formula>0</formula>
    </cfRule>
  </conditionalFormatting>
  <conditionalFormatting sqref="P21">
    <cfRule type="cellIs" dxfId="1231" priority="2900" operator="greaterThan">
      <formula>0</formula>
    </cfRule>
  </conditionalFormatting>
  <conditionalFormatting sqref="P21">
    <cfRule type="containsText" dxfId="1230" priority="2897" operator="containsText" text="x">
      <formula>NOT(ISERROR(SEARCH("x",P21)))</formula>
    </cfRule>
    <cfRule type="cellIs" dxfId="1229" priority="2899" operator="greaterThan">
      <formula>0</formula>
    </cfRule>
  </conditionalFormatting>
  <conditionalFormatting sqref="P21">
    <cfRule type="cellIs" dxfId="1228" priority="2898" operator="greaterThan">
      <formula>0</formula>
    </cfRule>
  </conditionalFormatting>
  <conditionalFormatting sqref="P21">
    <cfRule type="cellIs" dxfId="1227" priority="2895" operator="greaterThan">
      <formula>0</formula>
    </cfRule>
    <cfRule type="cellIs" dxfId="1226" priority="2896" operator="greaterThan">
      <formula>0</formula>
    </cfRule>
  </conditionalFormatting>
  <conditionalFormatting sqref="P21">
    <cfRule type="cellIs" dxfId="1225" priority="2893" operator="greaterThan">
      <formula>0</formula>
    </cfRule>
    <cfRule type="cellIs" dxfId="1224" priority="2894" operator="greaterThan">
      <formula>0</formula>
    </cfRule>
  </conditionalFormatting>
  <conditionalFormatting sqref="P21">
    <cfRule type="cellIs" dxfId="1223" priority="2892" operator="greaterThan">
      <formula>0</formula>
    </cfRule>
  </conditionalFormatting>
  <conditionalFormatting sqref="P21">
    <cfRule type="cellIs" dxfId="1222" priority="2889" operator="greaterThan">
      <formula>0</formula>
    </cfRule>
    <cfRule type="cellIs" dxfId="1221" priority="2890" operator="greaterThan">
      <formula>0</formula>
    </cfRule>
    <cfRule type="cellIs" dxfId="1220" priority="2891" operator="greaterThan">
      <formula>0</formula>
    </cfRule>
  </conditionalFormatting>
  <conditionalFormatting sqref="P21">
    <cfRule type="cellIs" dxfId="1219" priority="2888" operator="greaterThan">
      <formula>0</formula>
    </cfRule>
  </conditionalFormatting>
  <conditionalFormatting sqref="P21">
    <cfRule type="containsText" dxfId="1218" priority="2885" operator="containsText" text="x">
      <formula>NOT(ISERROR(SEARCH("x",P21)))</formula>
    </cfRule>
    <cfRule type="cellIs" dxfId="1217" priority="2887" operator="greaterThan">
      <formula>0</formula>
    </cfRule>
  </conditionalFormatting>
  <conditionalFormatting sqref="P21">
    <cfRule type="cellIs" dxfId="1216" priority="2886" operator="greaterThan">
      <formula>0</formula>
    </cfRule>
  </conditionalFormatting>
  <conditionalFormatting sqref="P21">
    <cfRule type="cellIs" dxfId="1215" priority="2883" operator="greaterThan">
      <formula>0</formula>
    </cfRule>
    <cfRule type="cellIs" dxfId="1214" priority="2884" operator="greaterThan">
      <formula>0</formula>
    </cfRule>
  </conditionalFormatting>
  <conditionalFormatting sqref="P21">
    <cfRule type="cellIs" dxfId="1213" priority="2882" operator="greaterThan">
      <formula>0</formula>
    </cfRule>
  </conditionalFormatting>
  <conditionalFormatting sqref="P21">
    <cfRule type="cellIs" dxfId="1212" priority="2879" operator="greaterThan">
      <formula>0</formula>
    </cfRule>
    <cfRule type="cellIs" dxfId="1211" priority="2880" operator="greaterThan">
      <formula>0</formula>
    </cfRule>
    <cfRule type="cellIs" dxfId="1210" priority="2881" operator="greaterThan">
      <formula>0</formula>
    </cfRule>
  </conditionalFormatting>
  <conditionalFormatting sqref="P21">
    <cfRule type="cellIs" dxfId="1209" priority="2878" operator="greaterThan">
      <formula>0</formula>
    </cfRule>
  </conditionalFormatting>
  <conditionalFormatting sqref="P21">
    <cfRule type="containsText" dxfId="1208" priority="2875" operator="containsText" text="x">
      <formula>NOT(ISERROR(SEARCH("x",P21)))</formula>
    </cfRule>
    <cfRule type="cellIs" dxfId="1207" priority="2877" operator="greaterThan">
      <formula>0</formula>
    </cfRule>
  </conditionalFormatting>
  <conditionalFormatting sqref="P21">
    <cfRule type="cellIs" dxfId="1206" priority="2876" operator="greaterThan">
      <formula>0</formula>
    </cfRule>
  </conditionalFormatting>
  <conditionalFormatting sqref="P21">
    <cfRule type="cellIs" dxfId="1205" priority="2873" operator="greaterThan">
      <formula>0</formula>
    </cfRule>
    <cfRule type="cellIs" dxfId="1204" priority="2874" operator="greaterThan">
      <formula>0</formula>
    </cfRule>
  </conditionalFormatting>
  <conditionalFormatting sqref="P21">
    <cfRule type="cellIs" dxfId="1203" priority="2872" operator="greaterThan">
      <formula>0</formula>
    </cfRule>
  </conditionalFormatting>
  <conditionalFormatting sqref="P21">
    <cfRule type="cellIs" dxfId="1202" priority="2869" operator="greaterThan">
      <formula>0</formula>
    </cfRule>
    <cfRule type="cellIs" dxfId="1201" priority="2870" operator="greaterThan">
      <formula>0</formula>
    </cfRule>
    <cfRule type="cellIs" dxfId="1200" priority="2871" operator="greaterThan">
      <formula>0</formula>
    </cfRule>
  </conditionalFormatting>
  <conditionalFormatting sqref="P21">
    <cfRule type="cellIs" dxfId="1199" priority="2868" operator="greaterThan">
      <formula>0</formula>
    </cfRule>
  </conditionalFormatting>
  <conditionalFormatting sqref="P21">
    <cfRule type="containsText" dxfId="1198" priority="2865" operator="containsText" text="x">
      <formula>NOT(ISERROR(SEARCH("x",P21)))</formula>
    </cfRule>
    <cfRule type="cellIs" dxfId="1197" priority="2867" operator="greaterThan">
      <formula>0</formula>
    </cfRule>
  </conditionalFormatting>
  <conditionalFormatting sqref="P21">
    <cfRule type="cellIs" dxfId="1196" priority="2866" operator="greaterThan">
      <formula>0</formula>
    </cfRule>
  </conditionalFormatting>
  <conditionalFormatting sqref="P21">
    <cfRule type="cellIs" dxfId="1195" priority="2862" operator="greaterThan">
      <formula>0</formula>
    </cfRule>
    <cfRule type="cellIs" dxfId="1194" priority="2863" operator="greaterThan">
      <formula>0</formula>
    </cfRule>
    <cfRule type="cellIs" dxfId="1193" priority="2864" operator="greaterThan">
      <formula>0</formula>
    </cfRule>
  </conditionalFormatting>
  <conditionalFormatting sqref="P21">
    <cfRule type="cellIs" dxfId="1192" priority="2861" operator="greaterThan">
      <formula>0</formula>
    </cfRule>
  </conditionalFormatting>
  <conditionalFormatting sqref="P21">
    <cfRule type="containsBlanks" dxfId="1191" priority="2857">
      <formula>LEN(TRIM(P21))=0</formula>
    </cfRule>
    <cfRule type="containsText" dxfId="1190" priority="2858" operator="containsText" text="x">
      <formula>NOT(ISERROR(SEARCH("x",P21)))</formula>
    </cfRule>
    <cfRule type="cellIs" dxfId="1189" priority="2860" operator="greaterThan">
      <formula>0</formula>
    </cfRule>
  </conditionalFormatting>
  <conditionalFormatting sqref="P21">
    <cfRule type="cellIs" dxfId="1188" priority="2859" operator="greaterThan">
      <formula>0</formula>
    </cfRule>
  </conditionalFormatting>
  <conditionalFormatting sqref="P21">
    <cfRule type="cellIs" dxfId="1187" priority="2855" operator="greaterThan">
      <formula>0</formula>
    </cfRule>
    <cfRule type="cellIs" dxfId="1186" priority="2856" operator="greaterThan">
      <formula>0</formula>
    </cfRule>
  </conditionalFormatting>
  <conditionalFormatting sqref="P21">
    <cfRule type="cellIs" dxfId="1185" priority="2853" operator="greaterThan">
      <formula>0</formula>
    </cfRule>
    <cfRule type="cellIs" dxfId="1184" priority="2854" operator="greaterThan">
      <formula>0</formula>
    </cfRule>
  </conditionalFormatting>
  <conditionalFormatting sqref="P21">
    <cfRule type="cellIs" dxfId="1183" priority="2852" operator="greaterThan">
      <formula>0</formula>
    </cfRule>
  </conditionalFormatting>
  <conditionalFormatting sqref="P21">
    <cfRule type="cellIs" dxfId="1182" priority="2849" operator="greaterThan">
      <formula>0</formula>
    </cfRule>
    <cfRule type="cellIs" dxfId="1181" priority="2850" operator="greaterThan">
      <formula>0</formula>
    </cfRule>
    <cfRule type="cellIs" dxfId="1180" priority="2851" operator="greaterThan">
      <formula>0</formula>
    </cfRule>
  </conditionalFormatting>
  <conditionalFormatting sqref="P21">
    <cfRule type="cellIs" dxfId="1179" priority="2848" operator="greaterThan">
      <formula>0</formula>
    </cfRule>
  </conditionalFormatting>
  <conditionalFormatting sqref="P21">
    <cfRule type="containsText" dxfId="1178" priority="2845" operator="containsText" text="x">
      <formula>NOT(ISERROR(SEARCH("x",P21)))</formula>
    </cfRule>
    <cfRule type="cellIs" dxfId="1177" priority="2847" operator="greaterThan">
      <formula>0</formula>
    </cfRule>
  </conditionalFormatting>
  <conditionalFormatting sqref="P21">
    <cfRule type="cellIs" dxfId="1176" priority="2846" operator="greaterThan">
      <formula>0</formula>
    </cfRule>
  </conditionalFormatting>
  <conditionalFormatting sqref="P21">
    <cfRule type="cellIs" dxfId="1175" priority="2843" operator="greaterThan">
      <formula>0</formula>
    </cfRule>
    <cfRule type="cellIs" dxfId="1174" priority="2844" operator="greaterThan">
      <formula>0</formula>
    </cfRule>
  </conditionalFormatting>
  <conditionalFormatting sqref="P21">
    <cfRule type="cellIs" dxfId="1173" priority="2842" operator="greaterThan">
      <formula>0</formula>
    </cfRule>
  </conditionalFormatting>
  <conditionalFormatting sqref="P21">
    <cfRule type="cellIs" dxfId="1172" priority="2839" operator="greaterThan">
      <formula>0</formula>
    </cfRule>
    <cfRule type="cellIs" dxfId="1171" priority="2840" operator="greaterThan">
      <formula>0</formula>
    </cfRule>
    <cfRule type="cellIs" dxfId="1170" priority="2841" operator="greaterThan">
      <formula>0</formula>
    </cfRule>
  </conditionalFormatting>
  <conditionalFormatting sqref="P21">
    <cfRule type="cellIs" dxfId="1169" priority="2838" operator="greaterThan">
      <formula>0</formula>
    </cfRule>
  </conditionalFormatting>
  <conditionalFormatting sqref="P21">
    <cfRule type="containsText" dxfId="1168" priority="2835" operator="containsText" text="x">
      <formula>NOT(ISERROR(SEARCH("x",P21)))</formula>
    </cfRule>
    <cfRule type="cellIs" dxfId="1167" priority="2837" operator="greaterThan">
      <formula>0</formula>
    </cfRule>
  </conditionalFormatting>
  <conditionalFormatting sqref="P21">
    <cfRule type="cellIs" dxfId="1166" priority="2836" operator="greaterThan">
      <formula>0</formula>
    </cfRule>
  </conditionalFormatting>
  <conditionalFormatting sqref="P21">
    <cfRule type="cellIs" dxfId="1165" priority="2833" operator="greaterThan">
      <formula>0</formula>
    </cfRule>
    <cfRule type="cellIs" dxfId="1164" priority="2834" operator="greaterThan">
      <formula>0</formula>
    </cfRule>
  </conditionalFormatting>
  <conditionalFormatting sqref="P21">
    <cfRule type="cellIs" dxfId="1163" priority="2832" operator="greaterThan">
      <formula>0</formula>
    </cfRule>
  </conditionalFormatting>
  <conditionalFormatting sqref="P21">
    <cfRule type="cellIs" dxfId="1162" priority="2829" operator="greaterThan">
      <formula>0</formula>
    </cfRule>
    <cfRule type="cellIs" dxfId="1161" priority="2830" operator="greaterThan">
      <formula>0</formula>
    </cfRule>
    <cfRule type="cellIs" dxfId="1160" priority="2831" operator="greaterThan">
      <formula>0</formula>
    </cfRule>
  </conditionalFormatting>
  <conditionalFormatting sqref="P21">
    <cfRule type="cellIs" dxfId="1159" priority="2828" operator="greaterThan">
      <formula>0</formula>
    </cfRule>
  </conditionalFormatting>
  <conditionalFormatting sqref="P21">
    <cfRule type="containsText" dxfId="1158" priority="2825" operator="containsText" text="x">
      <formula>NOT(ISERROR(SEARCH("x",P21)))</formula>
    </cfRule>
    <cfRule type="cellIs" dxfId="1157" priority="2827" operator="greaterThan">
      <formula>0</formula>
    </cfRule>
  </conditionalFormatting>
  <conditionalFormatting sqref="P21">
    <cfRule type="cellIs" dxfId="1156" priority="2826" operator="greaterThan">
      <formula>0</formula>
    </cfRule>
  </conditionalFormatting>
  <conditionalFormatting sqref="P21">
    <cfRule type="cellIs" dxfId="1155" priority="2822" operator="greaterThan">
      <formula>0</formula>
    </cfRule>
    <cfRule type="cellIs" dxfId="1154" priority="2823" operator="greaterThan">
      <formula>0</formula>
    </cfRule>
    <cfRule type="cellIs" dxfId="1153" priority="2824" operator="greaterThan">
      <formula>0</formula>
    </cfRule>
  </conditionalFormatting>
  <conditionalFormatting sqref="P21">
    <cfRule type="cellIs" dxfId="1152" priority="2821" operator="greaterThan">
      <formula>0</formula>
    </cfRule>
  </conditionalFormatting>
  <conditionalFormatting sqref="P21">
    <cfRule type="containsBlanks" dxfId="1151" priority="2817">
      <formula>LEN(TRIM(P21))=0</formula>
    </cfRule>
    <cfRule type="containsText" dxfId="1150" priority="2818" operator="containsText" text="x">
      <formula>NOT(ISERROR(SEARCH("x",P21)))</formula>
    </cfRule>
    <cfRule type="cellIs" dxfId="1149" priority="2820" operator="greaterThan">
      <formula>0</formula>
    </cfRule>
  </conditionalFormatting>
  <conditionalFormatting sqref="P21">
    <cfRule type="cellIs" dxfId="1148" priority="2819" operator="greaterThan">
      <formula>0</formula>
    </cfRule>
  </conditionalFormatting>
  <conditionalFormatting sqref="P21">
    <cfRule type="cellIs" dxfId="1147" priority="2815" operator="greaterThan">
      <formula>0</formula>
    </cfRule>
    <cfRule type="cellIs" dxfId="1146" priority="2816" operator="greaterThan">
      <formula>0</formula>
    </cfRule>
  </conditionalFormatting>
  <conditionalFormatting sqref="P21">
    <cfRule type="cellIs" dxfId="1145" priority="2812" operator="greaterThan">
      <formula>0</formula>
    </cfRule>
    <cfRule type="cellIs" dxfId="1144" priority="2813" operator="greaterThan">
      <formula>0</formula>
    </cfRule>
    <cfRule type="cellIs" dxfId="1143" priority="2814" operator="greaterThan">
      <formula>0</formula>
    </cfRule>
  </conditionalFormatting>
  <conditionalFormatting sqref="P21">
    <cfRule type="cellIs" dxfId="1142" priority="2811" operator="greaterThan">
      <formula>0</formula>
    </cfRule>
  </conditionalFormatting>
  <conditionalFormatting sqref="P21">
    <cfRule type="cellIs" dxfId="1141" priority="2810" operator="greaterThan">
      <formula>0</formula>
    </cfRule>
  </conditionalFormatting>
  <conditionalFormatting sqref="P21">
    <cfRule type="cellIs" dxfId="1140" priority="2809" operator="greaterThan">
      <formula>0</formula>
    </cfRule>
  </conditionalFormatting>
  <conditionalFormatting sqref="P21">
    <cfRule type="cellIs" dxfId="1139" priority="2806" operator="greaterThan">
      <formula>0</formula>
    </cfRule>
    <cfRule type="cellIs" dxfId="1138" priority="2807" operator="greaterThan">
      <formula>0</formula>
    </cfRule>
    <cfRule type="cellIs" dxfId="1137" priority="2808" operator="greaterThan">
      <formula>0</formula>
    </cfRule>
  </conditionalFormatting>
  <conditionalFormatting sqref="P21">
    <cfRule type="cellIs" dxfId="1136" priority="2805" operator="greaterThan">
      <formula>0</formula>
    </cfRule>
  </conditionalFormatting>
  <conditionalFormatting sqref="P21">
    <cfRule type="containsText" dxfId="1135" priority="2802" operator="containsText" text="x">
      <formula>NOT(ISERROR(SEARCH("x",P21)))</formula>
    </cfRule>
    <cfRule type="cellIs" dxfId="1134" priority="2804" operator="greaterThan">
      <formula>0</formula>
    </cfRule>
  </conditionalFormatting>
  <conditionalFormatting sqref="P21">
    <cfRule type="cellIs" dxfId="1133" priority="2803" operator="greaterThan">
      <formula>0</formula>
    </cfRule>
  </conditionalFormatting>
  <conditionalFormatting sqref="P21">
    <cfRule type="containsBlanks" dxfId="1132" priority="2799">
      <formula>LEN(TRIM(P21))=0</formula>
    </cfRule>
    <cfRule type="containsText" dxfId="1131" priority="2800" operator="containsText" text="x">
      <formula>NOT(ISERROR(SEARCH("x",P21)))</formula>
    </cfRule>
    <cfRule type="cellIs" dxfId="1130" priority="2801" operator="greaterThan">
      <formula>0</formula>
    </cfRule>
  </conditionalFormatting>
  <conditionalFormatting sqref="P21">
    <cfRule type="cellIs" dxfId="1129" priority="2796" operator="greaterThan">
      <formula>0</formula>
    </cfRule>
    <cfRule type="cellIs" dxfId="1128" priority="2797" operator="greaterThan">
      <formula>0</formula>
    </cfRule>
    <cfRule type="cellIs" dxfId="1127" priority="2798" operator="greaterThan">
      <formula>0</formula>
    </cfRule>
  </conditionalFormatting>
  <conditionalFormatting sqref="P21">
    <cfRule type="cellIs" dxfId="1126" priority="2795" operator="greaterThan">
      <formula>0</formula>
    </cfRule>
  </conditionalFormatting>
  <conditionalFormatting sqref="P21">
    <cfRule type="containsBlanks" dxfId="1125" priority="2791">
      <formula>LEN(TRIM(P21))=0</formula>
    </cfRule>
    <cfRule type="containsText" dxfId="1124" priority="2792" operator="containsText" text="x">
      <formula>NOT(ISERROR(SEARCH("x",P21)))</formula>
    </cfRule>
    <cfRule type="cellIs" dxfId="1123" priority="2794" operator="greaterThan">
      <formula>0</formula>
    </cfRule>
  </conditionalFormatting>
  <conditionalFormatting sqref="P21">
    <cfRule type="cellIs" dxfId="1122" priority="2793" operator="greaterThan">
      <formula>0</formula>
    </cfRule>
  </conditionalFormatting>
  <conditionalFormatting sqref="P21">
    <cfRule type="cellIs" dxfId="1121" priority="2788" operator="greaterThan">
      <formula>0</formula>
    </cfRule>
    <cfRule type="cellIs" dxfId="1120" priority="2789" operator="greaterThan">
      <formula>0</formula>
    </cfRule>
    <cfRule type="cellIs" dxfId="1119" priority="2790" operator="greaterThan">
      <formula>0</formula>
    </cfRule>
  </conditionalFormatting>
  <conditionalFormatting sqref="P21">
    <cfRule type="cellIs" dxfId="1118" priority="2787" operator="greaterThan">
      <formula>0</formula>
    </cfRule>
  </conditionalFormatting>
  <conditionalFormatting sqref="P21">
    <cfRule type="containsBlanks" dxfId="1117" priority="2783">
      <formula>LEN(TRIM(P21))=0</formula>
    </cfRule>
    <cfRule type="containsText" dxfId="1116" priority="2784" operator="containsText" text="x">
      <formula>NOT(ISERROR(SEARCH("x",P21)))</formula>
    </cfRule>
    <cfRule type="cellIs" dxfId="1115" priority="2786" operator="greaterThan">
      <formula>0</formula>
    </cfRule>
  </conditionalFormatting>
  <conditionalFormatting sqref="P21">
    <cfRule type="cellIs" dxfId="1114" priority="2785" operator="greaterThan">
      <formula>0</formula>
    </cfRule>
  </conditionalFormatting>
  <conditionalFormatting sqref="Q21:Z21">
    <cfRule type="containsText" dxfId="1113" priority="2782" operator="containsText" text="x">
      <formula>NOT(ISERROR(SEARCH("x",Q21)))</formula>
    </cfRule>
  </conditionalFormatting>
  <conditionalFormatting sqref="Q21:Z21">
    <cfRule type="cellIs" dxfId="1112" priority="2780" operator="greaterThan">
      <formula>0</formula>
    </cfRule>
    <cfRule type="cellIs" dxfId="1111" priority="2781" operator="greaterThan">
      <formula>0</formula>
    </cfRule>
  </conditionalFormatting>
  <conditionalFormatting sqref="Q21:Z21">
    <cfRule type="cellIs" dxfId="1110" priority="2778" operator="greaterThan">
      <formula>0</formula>
    </cfRule>
    <cfRule type="cellIs" dxfId="1109" priority="2779" operator="greaterThan">
      <formula>0</formula>
    </cfRule>
  </conditionalFormatting>
  <conditionalFormatting sqref="Q21:Z21">
    <cfRule type="cellIs" dxfId="1108" priority="2776" operator="greaterThan">
      <formula>0</formula>
    </cfRule>
    <cfRule type="cellIs" dxfId="1107" priority="2777" operator="greaterThan">
      <formula>0</formula>
    </cfRule>
  </conditionalFormatting>
  <conditionalFormatting sqref="Q21:Z21">
    <cfRule type="cellIs" dxfId="1106" priority="2775" operator="greaterThan">
      <formula>0</formula>
    </cfRule>
  </conditionalFormatting>
  <conditionalFormatting sqref="Q21:Z21">
    <cfRule type="cellIs" dxfId="1105" priority="2772" operator="greaterThan">
      <formula>0</formula>
    </cfRule>
    <cfRule type="cellIs" dxfId="1104" priority="2773" operator="greaterThan">
      <formula>0</formula>
    </cfRule>
    <cfRule type="cellIs" dxfId="1103" priority="2774" operator="greaterThan">
      <formula>0</formula>
    </cfRule>
  </conditionalFormatting>
  <conditionalFormatting sqref="Q21:Z21">
    <cfRule type="cellIs" dxfId="1102" priority="2771" operator="greaterThan">
      <formula>0</formula>
    </cfRule>
  </conditionalFormatting>
  <conditionalFormatting sqref="Q21:Z21">
    <cfRule type="containsText" dxfId="1101" priority="2768" operator="containsText" text="x">
      <formula>NOT(ISERROR(SEARCH("x",Q21)))</formula>
    </cfRule>
    <cfRule type="cellIs" dxfId="1100" priority="2770" operator="greaterThan">
      <formula>0</formula>
    </cfRule>
  </conditionalFormatting>
  <conditionalFormatting sqref="Q21:Z21">
    <cfRule type="cellIs" dxfId="1099" priority="2769" operator="greaterThan">
      <formula>0</formula>
    </cfRule>
  </conditionalFormatting>
  <conditionalFormatting sqref="Q21:Z21">
    <cfRule type="cellIs" dxfId="1098" priority="2766" operator="greaterThan">
      <formula>0</formula>
    </cfRule>
    <cfRule type="cellIs" dxfId="1097" priority="2767" operator="greaterThan">
      <formula>0</formula>
    </cfRule>
  </conditionalFormatting>
  <conditionalFormatting sqref="Q21:Z21">
    <cfRule type="cellIs" dxfId="1096" priority="2765" operator="greaterThan">
      <formula>0</formula>
    </cfRule>
  </conditionalFormatting>
  <conditionalFormatting sqref="Q21:Z21">
    <cfRule type="cellIs" dxfId="1095" priority="2762" operator="greaterThan">
      <formula>0</formula>
    </cfRule>
    <cfRule type="cellIs" dxfId="1094" priority="2763" operator="greaterThan">
      <formula>0</formula>
    </cfRule>
    <cfRule type="cellIs" dxfId="1093" priority="2764" operator="greaterThan">
      <formula>0</formula>
    </cfRule>
  </conditionalFormatting>
  <conditionalFormatting sqref="Q21:Z21">
    <cfRule type="cellIs" dxfId="1092" priority="2761" operator="greaterThan">
      <formula>0</formula>
    </cfRule>
  </conditionalFormatting>
  <conditionalFormatting sqref="Q21:Z21">
    <cfRule type="containsText" dxfId="1091" priority="2758" operator="containsText" text="x">
      <formula>NOT(ISERROR(SEARCH("x",Q21)))</formula>
    </cfRule>
    <cfRule type="cellIs" dxfId="1090" priority="2760" operator="greaterThan">
      <formula>0</formula>
    </cfRule>
  </conditionalFormatting>
  <conditionalFormatting sqref="Q21:Z21">
    <cfRule type="cellIs" dxfId="1089" priority="2759" operator="greaterThan">
      <formula>0</formula>
    </cfRule>
  </conditionalFormatting>
  <conditionalFormatting sqref="Q21:Z21">
    <cfRule type="cellIs" dxfId="1088" priority="2756" operator="greaterThan">
      <formula>0</formula>
    </cfRule>
    <cfRule type="cellIs" dxfId="1087" priority="2757" operator="greaterThan">
      <formula>0</formula>
    </cfRule>
  </conditionalFormatting>
  <conditionalFormatting sqref="Q21:Z21">
    <cfRule type="cellIs" dxfId="1086" priority="2754" operator="greaterThan">
      <formula>0</formula>
    </cfRule>
    <cfRule type="cellIs" dxfId="1085" priority="2755" operator="greaterThan">
      <formula>0</formula>
    </cfRule>
  </conditionalFormatting>
  <conditionalFormatting sqref="Q21:Z21">
    <cfRule type="cellIs" dxfId="1084" priority="2753" operator="greaterThan">
      <formula>0</formula>
    </cfRule>
  </conditionalFormatting>
  <conditionalFormatting sqref="Q21:Z21">
    <cfRule type="cellIs" dxfId="1083" priority="2750" operator="greaterThan">
      <formula>0</formula>
    </cfRule>
    <cfRule type="cellIs" dxfId="1082" priority="2751" operator="greaterThan">
      <formula>0</formula>
    </cfRule>
    <cfRule type="cellIs" dxfId="1081" priority="2752" operator="greaterThan">
      <formula>0</formula>
    </cfRule>
  </conditionalFormatting>
  <conditionalFormatting sqref="Q21:Z21">
    <cfRule type="cellIs" dxfId="1080" priority="2749" operator="greaterThan">
      <formula>0</formula>
    </cfRule>
  </conditionalFormatting>
  <conditionalFormatting sqref="Q21:Z21">
    <cfRule type="containsText" dxfId="1079" priority="2746" operator="containsText" text="x">
      <formula>NOT(ISERROR(SEARCH("x",Q21)))</formula>
    </cfRule>
    <cfRule type="cellIs" dxfId="1078" priority="2748" operator="greaterThan">
      <formula>0</formula>
    </cfRule>
  </conditionalFormatting>
  <conditionalFormatting sqref="Q21:Z21">
    <cfRule type="cellIs" dxfId="1077" priority="2747" operator="greaterThan">
      <formula>0</formula>
    </cfRule>
  </conditionalFormatting>
  <conditionalFormatting sqref="Q21:Z21">
    <cfRule type="cellIs" dxfId="1076" priority="2744" operator="greaterThan">
      <formula>0</formula>
    </cfRule>
    <cfRule type="cellIs" dxfId="1075" priority="2745" operator="greaterThan">
      <formula>0</formula>
    </cfRule>
  </conditionalFormatting>
  <conditionalFormatting sqref="Q21:Z21">
    <cfRule type="cellIs" dxfId="1074" priority="2743" operator="greaterThan">
      <formula>0</formula>
    </cfRule>
  </conditionalFormatting>
  <conditionalFormatting sqref="Q21:Z21">
    <cfRule type="cellIs" dxfId="1073" priority="2740" operator="greaterThan">
      <formula>0</formula>
    </cfRule>
    <cfRule type="cellIs" dxfId="1072" priority="2741" operator="greaterThan">
      <formula>0</formula>
    </cfRule>
    <cfRule type="cellIs" dxfId="1071" priority="2742" operator="greaterThan">
      <formula>0</formula>
    </cfRule>
  </conditionalFormatting>
  <conditionalFormatting sqref="Q21:Z21">
    <cfRule type="cellIs" dxfId="1070" priority="2739" operator="greaterThan">
      <formula>0</formula>
    </cfRule>
  </conditionalFormatting>
  <conditionalFormatting sqref="Q21:Z21">
    <cfRule type="containsText" dxfId="1069" priority="2736" operator="containsText" text="x">
      <formula>NOT(ISERROR(SEARCH("x",Q21)))</formula>
    </cfRule>
    <cfRule type="cellIs" dxfId="1068" priority="2738" operator="greaterThan">
      <formula>0</formula>
    </cfRule>
  </conditionalFormatting>
  <conditionalFormatting sqref="Q21:Z21">
    <cfRule type="cellIs" dxfId="1067" priority="2737" operator="greaterThan">
      <formula>0</formula>
    </cfRule>
  </conditionalFormatting>
  <conditionalFormatting sqref="Q21:Z21">
    <cfRule type="cellIs" dxfId="1066" priority="2734" operator="greaterThan">
      <formula>0</formula>
    </cfRule>
    <cfRule type="cellIs" dxfId="1065" priority="2735" operator="greaterThan">
      <formula>0</formula>
    </cfRule>
  </conditionalFormatting>
  <conditionalFormatting sqref="Q21:Z21">
    <cfRule type="cellIs" dxfId="1064" priority="2733" operator="greaterThan">
      <formula>0</formula>
    </cfRule>
  </conditionalFormatting>
  <conditionalFormatting sqref="Q21:Z21">
    <cfRule type="cellIs" dxfId="1063" priority="2730" operator="greaterThan">
      <formula>0</formula>
    </cfRule>
    <cfRule type="cellIs" dxfId="1062" priority="2731" operator="greaterThan">
      <formula>0</formula>
    </cfRule>
    <cfRule type="cellIs" dxfId="1061" priority="2732" operator="greaterThan">
      <formula>0</formula>
    </cfRule>
  </conditionalFormatting>
  <conditionalFormatting sqref="Q21:Z21">
    <cfRule type="cellIs" dxfId="1060" priority="2729" operator="greaterThan">
      <formula>0</formula>
    </cfRule>
  </conditionalFormatting>
  <conditionalFormatting sqref="Q21:Z21">
    <cfRule type="containsText" dxfId="1059" priority="2726" operator="containsText" text="x">
      <formula>NOT(ISERROR(SEARCH("x",Q21)))</formula>
    </cfRule>
    <cfRule type="cellIs" dxfId="1058" priority="2728" operator="greaterThan">
      <formula>0</formula>
    </cfRule>
  </conditionalFormatting>
  <conditionalFormatting sqref="Q21:Z21">
    <cfRule type="cellIs" dxfId="1057" priority="2727" operator="greaterThan">
      <formula>0</formula>
    </cfRule>
  </conditionalFormatting>
  <conditionalFormatting sqref="Q21:Z21">
    <cfRule type="cellIs" dxfId="1056" priority="2723" operator="greaterThan">
      <formula>0</formula>
    </cfRule>
    <cfRule type="cellIs" dxfId="1055" priority="2724" operator="greaterThan">
      <formula>0</formula>
    </cfRule>
    <cfRule type="cellIs" dxfId="1054" priority="2725" operator="greaterThan">
      <formula>0</formula>
    </cfRule>
  </conditionalFormatting>
  <conditionalFormatting sqref="Q21:Z21">
    <cfRule type="cellIs" dxfId="1053" priority="2722" operator="greaterThan">
      <formula>0</formula>
    </cfRule>
  </conditionalFormatting>
  <conditionalFormatting sqref="Q21:Z21">
    <cfRule type="containsBlanks" dxfId="1052" priority="2718">
      <formula>LEN(TRIM(Q21))=0</formula>
    </cfRule>
    <cfRule type="containsText" dxfId="1051" priority="2719" operator="containsText" text="x">
      <formula>NOT(ISERROR(SEARCH("x",Q21)))</formula>
    </cfRule>
    <cfRule type="cellIs" dxfId="1050" priority="2721" operator="greaterThan">
      <formula>0</formula>
    </cfRule>
  </conditionalFormatting>
  <conditionalFormatting sqref="Q21:Z21">
    <cfRule type="cellIs" dxfId="1049" priority="2720" operator="greaterThan">
      <formula>0</formula>
    </cfRule>
  </conditionalFormatting>
  <conditionalFormatting sqref="Q21:Z21">
    <cfRule type="cellIs" dxfId="1048" priority="2716" operator="greaterThan">
      <formula>0</formula>
    </cfRule>
    <cfRule type="cellIs" dxfId="1047" priority="2717" operator="greaterThan">
      <formula>0</formula>
    </cfRule>
  </conditionalFormatting>
  <conditionalFormatting sqref="Q21:Z21">
    <cfRule type="cellIs" dxfId="1046" priority="2714" operator="greaterThan">
      <formula>0</formula>
    </cfRule>
    <cfRule type="cellIs" dxfId="1045" priority="2715" operator="greaterThan">
      <formula>0</formula>
    </cfRule>
  </conditionalFormatting>
  <conditionalFormatting sqref="Q21:Z21">
    <cfRule type="cellIs" dxfId="1044" priority="2713" operator="greaterThan">
      <formula>0</formula>
    </cfRule>
  </conditionalFormatting>
  <conditionalFormatting sqref="Q21:Z21">
    <cfRule type="cellIs" dxfId="1043" priority="2710" operator="greaterThan">
      <formula>0</formula>
    </cfRule>
    <cfRule type="cellIs" dxfId="1042" priority="2711" operator="greaterThan">
      <formula>0</formula>
    </cfRule>
    <cfRule type="cellIs" dxfId="1041" priority="2712" operator="greaterThan">
      <formula>0</formula>
    </cfRule>
  </conditionalFormatting>
  <conditionalFormatting sqref="Q21:Z21">
    <cfRule type="cellIs" dxfId="1040" priority="2709" operator="greaterThan">
      <formula>0</formula>
    </cfRule>
  </conditionalFormatting>
  <conditionalFormatting sqref="Q21:Z21">
    <cfRule type="containsText" dxfId="1039" priority="2706" operator="containsText" text="x">
      <formula>NOT(ISERROR(SEARCH("x",Q21)))</formula>
    </cfRule>
    <cfRule type="cellIs" dxfId="1038" priority="2708" operator="greaterThan">
      <formula>0</formula>
    </cfRule>
  </conditionalFormatting>
  <conditionalFormatting sqref="Q21:Z21">
    <cfRule type="cellIs" dxfId="1037" priority="2707" operator="greaterThan">
      <formula>0</formula>
    </cfRule>
  </conditionalFormatting>
  <conditionalFormatting sqref="Q21:Z21">
    <cfRule type="cellIs" dxfId="1036" priority="2704" operator="greaterThan">
      <formula>0</formula>
    </cfRule>
    <cfRule type="cellIs" dxfId="1035" priority="2705" operator="greaterThan">
      <formula>0</formula>
    </cfRule>
  </conditionalFormatting>
  <conditionalFormatting sqref="Q21:Z21">
    <cfRule type="cellIs" dxfId="1034" priority="2703" operator="greaterThan">
      <formula>0</formula>
    </cfRule>
  </conditionalFormatting>
  <conditionalFormatting sqref="Q21:Z21">
    <cfRule type="cellIs" dxfId="1033" priority="2700" operator="greaterThan">
      <formula>0</formula>
    </cfRule>
    <cfRule type="cellIs" dxfId="1032" priority="2701" operator="greaterThan">
      <formula>0</formula>
    </cfRule>
    <cfRule type="cellIs" dxfId="1031" priority="2702" operator="greaterThan">
      <formula>0</formula>
    </cfRule>
  </conditionalFormatting>
  <conditionalFormatting sqref="Q21:Z21">
    <cfRule type="cellIs" dxfId="1030" priority="2699" operator="greaterThan">
      <formula>0</formula>
    </cfRule>
  </conditionalFormatting>
  <conditionalFormatting sqref="Q21:Z21">
    <cfRule type="containsText" dxfId="1029" priority="2696" operator="containsText" text="x">
      <formula>NOT(ISERROR(SEARCH("x",Q21)))</formula>
    </cfRule>
    <cfRule type="cellIs" dxfId="1028" priority="2698" operator="greaterThan">
      <formula>0</formula>
    </cfRule>
  </conditionalFormatting>
  <conditionalFormatting sqref="Q21:Z21">
    <cfRule type="cellIs" dxfId="1027" priority="2697" operator="greaterThan">
      <formula>0</formula>
    </cfRule>
  </conditionalFormatting>
  <conditionalFormatting sqref="Q21:Z21">
    <cfRule type="cellIs" dxfId="1026" priority="2694" operator="greaterThan">
      <formula>0</formula>
    </cfRule>
    <cfRule type="cellIs" dxfId="1025" priority="2695" operator="greaterThan">
      <formula>0</formula>
    </cfRule>
  </conditionalFormatting>
  <conditionalFormatting sqref="Q21:Z21">
    <cfRule type="cellIs" dxfId="1024" priority="2693" operator="greaterThan">
      <formula>0</formula>
    </cfRule>
  </conditionalFormatting>
  <conditionalFormatting sqref="Q21:Z21">
    <cfRule type="cellIs" dxfId="1023" priority="2690" operator="greaterThan">
      <formula>0</formula>
    </cfRule>
    <cfRule type="cellIs" dxfId="1022" priority="2691" operator="greaterThan">
      <formula>0</formula>
    </cfRule>
    <cfRule type="cellIs" dxfId="1021" priority="2692" operator="greaterThan">
      <formula>0</formula>
    </cfRule>
  </conditionalFormatting>
  <conditionalFormatting sqref="Q21:Z21">
    <cfRule type="cellIs" dxfId="1020" priority="2689" operator="greaterThan">
      <formula>0</formula>
    </cfRule>
  </conditionalFormatting>
  <conditionalFormatting sqref="Q21:Z21">
    <cfRule type="containsText" dxfId="1019" priority="2686" operator="containsText" text="x">
      <formula>NOT(ISERROR(SEARCH("x",Q21)))</formula>
    </cfRule>
    <cfRule type="cellIs" dxfId="1018" priority="2688" operator="greaterThan">
      <formula>0</formula>
    </cfRule>
  </conditionalFormatting>
  <conditionalFormatting sqref="Q21:Z21">
    <cfRule type="cellIs" dxfId="1017" priority="2687" operator="greaterThan">
      <formula>0</formula>
    </cfRule>
  </conditionalFormatting>
  <conditionalFormatting sqref="Q21:Z21">
    <cfRule type="cellIs" dxfId="1016" priority="2683" operator="greaterThan">
      <formula>0</formula>
    </cfRule>
    <cfRule type="cellIs" dxfId="1015" priority="2684" operator="greaterThan">
      <formula>0</formula>
    </cfRule>
    <cfRule type="cellIs" dxfId="1014" priority="2685" operator="greaterThan">
      <formula>0</formula>
    </cfRule>
  </conditionalFormatting>
  <conditionalFormatting sqref="Q21:Z21">
    <cfRule type="cellIs" dxfId="1013" priority="2682" operator="greaterThan">
      <formula>0</formula>
    </cfRule>
  </conditionalFormatting>
  <conditionalFormatting sqref="Q21:Z21">
    <cfRule type="containsBlanks" dxfId="1012" priority="2678">
      <formula>LEN(TRIM(Q21))=0</formula>
    </cfRule>
    <cfRule type="containsText" dxfId="1011" priority="2679" operator="containsText" text="x">
      <formula>NOT(ISERROR(SEARCH("x",Q21)))</formula>
    </cfRule>
    <cfRule type="cellIs" dxfId="1010" priority="2681" operator="greaterThan">
      <formula>0</formula>
    </cfRule>
  </conditionalFormatting>
  <conditionalFormatting sqref="Q21:Z21">
    <cfRule type="cellIs" dxfId="1009" priority="2680" operator="greaterThan">
      <formula>0</formula>
    </cfRule>
  </conditionalFormatting>
  <conditionalFormatting sqref="Q21:Z21">
    <cfRule type="cellIs" dxfId="1008" priority="2676" operator="greaterThan">
      <formula>0</formula>
    </cfRule>
    <cfRule type="cellIs" dxfId="1007" priority="2677" operator="greaterThan">
      <formula>0</formula>
    </cfRule>
  </conditionalFormatting>
  <conditionalFormatting sqref="Q21:Z21">
    <cfRule type="cellIs" dxfId="1006" priority="2673" operator="greaterThan">
      <formula>0</formula>
    </cfRule>
    <cfRule type="cellIs" dxfId="1005" priority="2674" operator="greaterThan">
      <formula>0</formula>
    </cfRule>
    <cfRule type="cellIs" dxfId="1004" priority="2675" operator="greaterThan">
      <formula>0</formula>
    </cfRule>
  </conditionalFormatting>
  <conditionalFormatting sqref="Q21:Z21">
    <cfRule type="cellIs" dxfId="1003" priority="2672" operator="greaterThan">
      <formula>0</formula>
    </cfRule>
  </conditionalFormatting>
  <conditionalFormatting sqref="Q21:Z21">
    <cfRule type="cellIs" dxfId="1002" priority="2671" operator="greaterThan">
      <formula>0</formula>
    </cfRule>
  </conditionalFormatting>
  <conditionalFormatting sqref="Q21:Z21">
    <cfRule type="cellIs" dxfId="1001" priority="2670" operator="greaterThan">
      <formula>0</formula>
    </cfRule>
  </conditionalFormatting>
  <conditionalFormatting sqref="Q21:Z21">
    <cfRule type="cellIs" dxfId="1000" priority="2667" operator="greaterThan">
      <formula>0</formula>
    </cfRule>
    <cfRule type="cellIs" dxfId="999" priority="2668" operator="greaterThan">
      <formula>0</formula>
    </cfRule>
    <cfRule type="cellIs" dxfId="998" priority="2669" operator="greaterThan">
      <formula>0</formula>
    </cfRule>
  </conditionalFormatting>
  <conditionalFormatting sqref="Q21:Z21">
    <cfRule type="cellIs" dxfId="997" priority="2666" operator="greaterThan">
      <formula>0</formula>
    </cfRule>
  </conditionalFormatting>
  <conditionalFormatting sqref="Q21:Z21">
    <cfRule type="containsText" dxfId="996" priority="2663" operator="containsText" text="x">
      <formula>NOT(ISERROR(SEARCH("x",Q21)))</formula>
    </cfRule>
    <cfRule type="cellIs" dxfId="995" priority="2665" operator="greaterThan">
      <formula>0</formula>
    </cfRule>
  </conditionalFormatting>
  <conditionalFormatting sqref="Q21:Z21">
    <cfRule type="cellIs" dxfId="994" priority="2664" operator="greaterThan">
      <formula>0</formula>
    </cfRule>
  </conditionalFormatting>
  <conditionalFormatting sqref="Q21:Z21">
    <cfRule type="containsBlanks" dxfId="993" priority="2660">
      <formula>LEN(TRIM(Q21))=0</formula>
    </cfRule>
    <cfRule type="containsText" dxfId="992" priority="2661" operator="containsText" text="x">
      <formula>NOT(ISERROR(SEARCH("x",Q21)))</formula>
    </cfRule>
    <cfRule type="cellIs" dxfId="991" priority="2662" operator="greaterThan">
      <formula>0</formula>
    </cfRule>
  </conditionalFormatting>
  <conditionalFormatting sqref="Q21:Z21">
    <cfRule type="cellIs" dxfId="990" priority="2657" operator="greaterThan">
      <formula>0</formula>
    </cfRule>
    <cfRule type="cellIs" dxfId="989" priority="2658" operator="greaterThan">
      <formula>0</formula>
    </cfRule>
    <cfRule type="cellIs" dxfId="988" priority="2659" operator="greaterThan">
      <formula>0</formula>
    </cfRule>
  </conditionalFormatting>
  <conditionalFormatting sqref="Q21:Z21">
    <cfRule type="cellIs" dxfId="987" priority="2656" operator="greaterThan">
      <formula>0</formula>
    </cfRule>
  </conditionalFormatting>
  <conditionalFormatting sqref="Q21:Z21">
    <cfRule type="containsBlanks" dxfId="986" priority="2652">
      <formula>LEN(TRIM(Q21))=0</formula>
    </cfRule>
    <cfRule type="containsText" dxfId="985" priority="2653" operator="containsText" text="x">
      <formula>NOT(ISERROR(SEARCH("x",Q21)))</formula>
    </cfRule>
    <cfRule type="cellIs" dxfId="984" priority="2655" operator="greaterThan">
      <formula>0</formula>
    </cfRule>
  </conditionalFormatting>
  <conditionalFormatting sqref="Q21:Z21">
    <cfRule type="cellIs" dxfId="983" priority="2654" operator="greaterThan">
      <formula>0</formula>
    </cfRule>
  </conditionalFormatting>
  <conditionalFormatting sqref="Q21:Z21">
    <cfRule type="cellIs" dxfId="982" priority="2649" operator="greaterThan">
      <formula>0</formula>
    </cfRule>
    <cfRule type="cellIs" dxfId="981" priority="2650" operator="greaterThan">
      <formula>0</formula>
    </cfRule>
    <cfRule type="cellIs" dxfId="980" priority="2651" operator="greaterThan">
      <formula>0</formula>
    </cfRule>
  </conditionalFormatting>
  <conditionalFormatting sqref="Q21:Z21">
    <cfRule type="cellIs" dxfId="979" priority="2648" operator="greaterThan">
      <formula>0</formula>
    </cfRule>
  </conditionalFormatting>
  <conditionalFormatting sqref="Q21:Z21">
    <cfRule type="containsBlanks" dxfId="978" priority="2644">
      <formula>LEN(TRIM(Q21))=0</formula>
    </cfRule>
    <cfRule type="containsText" dxfId="977" priority="2645" operator="containsText" text="x">
      <formula>NOT(ISERROR(SEARCH("x",Q21)))</formula>
    </cfRule>
    <cfRule type="cellIs" dxfId="976" priority="2647" operator="greaterThan">
      <formula>0</formula>
    </cfRule>
  </conditionalFormatting>
  <conditionalFormatting sqref="Q21:Z21">
    <cfRule type="cellIs" dxfId="975" priority="2646" operator="greaterThan">
      <formula>0</formula>
    </cfRule>
  </conditionalFormatting>
  <conditionalFormatting sqref="K21:O21">
    <cfRule type="containsText" dxfId="974" priority="2643" operator="containsText" text="x">
      <formula>NOT(ISERROR(SEARCH("x",K21)))</formula>
    </cfRule>
  </conditionalFormatting>
  <conditionalFormatting sqref="K21:O21">
    <cfRule type="cellIs" dxfId="973" priority="2641" operator="greaterThan">
      <formula>0</formula>
    </cfRule>
    <cfRule type="cellIs" dxfId="972" priority="2642" operator="greaterThan">
      <formula>0</formula>
    </cfRule>
  </conditionalFormatting>
  <conditionalFormatting sqref="K21:O21">
    <cfRule type="cellIs" dxfId="971" priority="2639" operator="greaterThan">
      <formula>0</formula>
    </cfRule>
    <cfRule type="cellIs" dxfId="970" priority="2640" operator="greaterThan">
      <formula>0</formula>
    </cfRule>
  </conditionalFormatting>
  <conditionalFormatting sqref="K21:O21">
    <cfRule type="cellIs" dxfId="969" priority="2637" operator="greaterThan">
      <formula>0</formula>
    </cfRule>
    <cfRule type="cellIs" dxfId="968" priority="2638" operator="greaterThan">
      <formula>0</formula>
    </cfRule>
  </conditionalFormatting>
  <conditionalFormatting sqref="K21:O21">
    <cfRule type="cellIs" dxfId="967" priority="2636" operator="greaterThan">
      <formula>0</formula>
    </cfRule>
  </conditionalFormatting>
  <conditionalFormatting sqref="K21:O21">
    <cfRule type="cellIs" dxfId="966" priority="2633" operator="greaterThan">
      <formula>0</formula>
    </cfRule>
    <cfRule type="cellIs" dxfId="965" priority="2634" operator="greaterThan">
      <formula>0</formula>
    </cfRule>
    <cfRule type="cellIs" dxfId="964" priority="2635" operator="greaterThan">
      <formula>0</formula>
    </cfRule>
  </conditionalFormatting>
  <conditionalFormatting sqref="K21:O21">
    <cfRule type="cellIs" dxfId="963" priority="2632" operator="greaterThan">
      <formula>0</formula>
    </cfRule>
  </conditionalFormatting>
  <conditionalFormatting sqref="K21:O21">
    <cfRule type="containsText" dxfId="962" priority="2629" operator="containsText" text="x">
      <formula>NOT(ISERROR(SEARCH("x",K21)))</formula>
    </cfRule>
    <cfRule type="cellIs" dxfId="961" priority="2631" operator="greaterThan">
      <formula>0</formula>
    </cfRule>
  </conditionalFormatting>
  <conditionalFormatting sqref="K21:O21">
    <cfRule type="cellIs" dxfId="960" priority="2630" operator="greaterThan">
      <formula>0</formula>
    </cfRule>
  </conditionalFormatting>
  <conditionalFormatting sqref="K21:O21">
    <cfRule type="cellIs" dxfId="959" priority="2627" operator="greaterThan">
      <formula>0</formula>
    </cfRule>
    <cfRule type="cellIs" dxfId="958" priority="2628" operator="greaterThan">
      <formula>0</formula>
    </cfRule>
  </conditionalFormatting>
  <conditionalFormatting sqref="K21:O21">
    <cfRule type="cellIs" dxfId="957" priority="2626" operator="greaterThan">
      <formula>0</formula>
    </cfRule>
  </conditionalFormatting>
  <conditionalFormatting sqref="K21:O21">
    <cfRule type="cellIs" dxfId="956" priority="2623" operator="greaterThan">
      <formula>0</formula>
    </cfRule>
    <cfRule type="cellIs" dxfId="955" priority="2624" operator="greaterThan">
      <formula>0</formula>
    </cfRule>
    <cfRule type="cellIs" dxfId="954" priority="2625" operator="greaterThan">
      <formula>0</formula>
    </cfRule>
  </conditionalFormatting>
  <conditionalFormatting sqref="K21:O21">
    <cfRule type="cellIs" dxfId="953" priority="2622" operator="greaterThan">
      <formula>0</formula>
    </cfRule>
  </conditionalFormatting>
  <conditionalFormatting sqref="K21:O21">
    <cfRule type="containsText" dxfId="952" priority="2619" operator="containsText" text="x">
      <formula>NOT(ISERROR(SEARCH("x",K21)))</formula>
    </cfRule>
    <cfRule type="cellIs" dxfId="951" priority="2621" operator="greaterThan">
      <formula>0</formula>
    </cfRule>
  </conditionalFormatting>
  <conditionalFormatting sqref="K21:O21">
    <cfRule type="cellIs" dxfId="950" priority="2620" operator="greaterThan">
      <formula>0</formula>
    </cfRule>
  </conditionalFormatting>
  <conditionalFormatting sqref="K21:O21">
    <cfRule type="cellIs" dxfId="949" priority="2617" operator="greaterThan">
      <formula>0</formula>
    </cfRule>
    <cfRule type="cellIs" dxfId="948" priority="2618" operator="greaterThan">
      <formula>0</formula>
    </cfRule>
  </conditionalFormatting>
  <conditionalFormatting sqref="K21:O21">
    <cfRule type="cellIs" dxfId="947" priority="2615" operator="greaterThan">
      <formula>0</formula>
    </cfRule>
    <cfRule type="cellIs" dxfId="946" priority="2616" operator="greaterThan">
      <formula>0</formula>
    </cfRule>
  </conditionalFormatting>
  <conditionalFormatting sqref="K21:O21">
    <cfRule type="cellIs" dxfId="945" priority="2614" operator="greaterThan">
      <formula>0</formula>
    </cfRule>
  </conditionalFormatting>
  <conditionalFormatting sqref="K21:O21">
    <cfRule type="cellIs" dxfId="944" priority="2611" operator="greaterThan">
      <formula>0</formula>
    </cfRule>
    <cfRule type="cellIs" dxfId="943" priority="2612" operator="greaterThan">
      <formula>0</formula>
    </cfRule>
    <cfRule type="cellIs" dxfId="942" priority="2613" operator="greaterThan">
      <formula>0</formula>
    </cfRule>
  </conditionalFormatting>
  <conditionalFormatting sqref="K21:O21">
    <cfRule type="cellIs" dxfId="941" priority="2610" operator="greaterThan">
      <formula>0</formula>
    </cfRule>
  </conditionalFormatting>
  <conditionalFormatting sqref="K21:O21">
    <cfRule type="containsText" dxfId="940" priority="2607" operator="containsText" text="x">
      <formula>NOT(ISERROR(SEARCH("x",K21)))</formula>
    </cfRule>
    <cfRule type="cellIs" dxfId="939" priority="2609" operator="greaterThan">
      <formula>0</formula>
    </cfRule>
  </conditionalFormatting>
  <conditionalFormatting sqref="K21:O21">
    <cfRule type="cellIs" dxfId="938" priority="2608" operator="greaterThan">
      <formula>0</formula>
    </cfRule>
  </conditionalFormatting>
  <conditionalFormatting sqref="K21:O21">
    <cfRule type="cellIs" dxfId="937" priority="2605" operator="greaterThan">
      <formula>0</formula>
    </cfRule>
    <cfRule type="cellIs" dxfId="936" priority="2606" operator="greaterThan">
      <formula>0</formula>
    </cfRule>
  </conditionalFormatting>
  <conditionalFormatting sqref="K21:O21">
    <cfRule type="cellIs" dxfId="935" priority="2604" operator="greaterThan">
      <formula>0</formula>
    </cfRule>
  </conditionalFormatting>
  <conditionalFormatting sqref="K21:O21">
    <cfRule type="cellIs" dxfId="934" priority="2601" operator="greaterThan">
      <formula>0</formula>
    </cfRule>
    <cfRule type="cellIs" dxfId="933" priority="2602" operator="greaterThan">
      <formula>0</formula>
    </cfRule>
    <cfRule type="cellIs" dxfId="932" priority="2603" operator="greaterThan">
      <formula>0</formula>
    </cfRule>
  </conditionalFormatting>
  <conditionalFormatting sqref="K21:O21">
    <cfRule type="cellIs" dxfId="931" priority="2600" operator="greaterThan">
      <formula>0</formula>
    </cfRule>
  </conditionalFormatting>
  <conditionalFormatting sqref="K21:O21">
    <cfRule type="containsText" dxfId="930" priority="2597" operator="containsText" text="x">
      <formula>NOT(ISERROR(SEARCH("x",K21)))</formula>
    </cfRule>
    <cfRule type="cellIs" dxfId="929" priority="2599" operator="greaterThan">
      <formula>0</formula>
    </cfRule>
  </conditionalFormatting>
  <conditionalFormatting sqref="K21:O21">
    <cfRule type="cellIs" dxfId="928" priority="2598" operator="greaterThan">
      <formula>0</formula>
    </cfRule>
  </conditionalFormatting>
  <conditionalFormatting sqref="K21:O21">
    <cfRule type="cellIs" dxfId="927" priority="2595" operator="greaterThan">
      <formula>0</formula>
    </cfRule>
    <cfRule type="cellIs" dxfId="926" priority="2596" operator="greaterThan">
      <formula>0</formula>
    </cfRule>
  </conditionalFormatting>
  <conditionalFormatting sqref="K21:O21">
    <cfRule type="cellIs" dxfId="925" priority="2594" operator="greaterThan">
      <formula>0</formula>
    </cfRule>
  </conditionalFormatting>
  <conditionalFormatting sqref="K21:O21">
    <cfRule type="cellIs" dxfId="924" priority="2591" operator="greaterThan">
      <formula>0</formula>
    </cfRule>
    <cfRule type="cellIs" dxfId="923" priority="2592" operator="greaterThan">
      <formula>0</formula>
    </cfRule>
    <cfRule type="cellIs" dxfId="922" priority="2593" operator="greaterThan">
      <formula>0</formula>
    </cfRule>
  </conditionalFormatting>
  <conditionalFormatting sqref="K21:O21">
    <cfRule type="cellIs" dxfId="921" priority="2590" operator="greaterThan">
      <formula>0</formula>
    </cfRule>
  </conditionalFormatting>
  <conditionalFormatting sqref="K21:O21">
    <cfRule type="containsText" dxfId="920" priority="2587" operator="containsText" text="x">
      <formula>NOT(ISERROR(SEARCH("x",K21)))</formula>
    </cfRule>
    <cfRule type="cellIs" dxfId="919" priority="2589" operator="greaterThan">
      <formula>0</formula>
    </cfRule>
  </conditionalFormatting>
  <conditionalFormatting sqref="K21:O21">
    <cfRule type="cellIs" dxfId="918" priority="2588" operator="greaterThan">
      <formula>0</formula>
    </cfRule>
  </conditionalFormatting>
  <conditionalFormatting sqref="K21:O21">
    <cfRule type="cellIs" dxfId="917" priority="2584" operator="greaterThan">
      <formula>0</formula>
    </cfRule>
    <cfRule type="cellIs" dxfId="916" priority="2585" operator="greaterThan">
      <formula>0</formula>
    </cfRule>
    <cfRule type="cellIs" dxfId="915" priority="2586" operator="greaterThan">
      <formula>0</formula>
    </cfRule>
  </conditionalFormatting>
  <conditionalFormatting sqref="K21:O21">
    <cfRule type="cellIs" dxfId="914" priority="2583" operator="greaterThan">
      <formula>0</formula>
    </cfRule>
  </conditionalFormatting>
  <conditionalFormatting sqref="K21:O21">
    <cfRule type="containsBlanks" dxfId="913" priority="2579">
      <formula>LEN(TRIM(K21))=0</formula>
    </cfRule>
    <cfRule type="containsText" dxfId="912" priority="2580" operator="containsText" text="x">
      <formula>NOT(ISERROR(SEARCH("x",K21)))</formula>
    </cfRule>
    <cfRule type="cellIs" dxfId="911" priority="2582" operator="greaterThan">
      <formula>0</formula>
    </cfRule>
  </conditionalFormatting>
  <conditionalFormatting sqref="K21:O21">
    <cfRule type="cellIs" dxfId="910" priority="2581" operator="greaterThan">
      <formula>0</formula>
    </cfRule>
  </conditionalFormatting>
  <conditionalFormatting sqref="K21:O21">
    <cfRule type="cellIs" dxfId="909" priority="2577" operator="greaterThan">
      <formula>0</formula>
    </cfRule>
    <cfRule type="cellIs" dxfId="908" priority="2578" operator="greaterThan">
      <formula>0</formula>
    </cfRule>
  </conditionalFormatting>
  <conditionalFormatting sqref="K21:O21">
    <cfRule type="cellIs" dxfId="907" priority="2575" operator="greaterThan">
      <formula>0</formula>
    </cfRule>
    <cfRule type="cellIs" dxfId="906" priority="2576" operator="greaterThan">
      <formula>0</formula>
    </cfRule>
  </conditionalFormatting>
  <conditionalFormatting sqref="K21:O21">
    <cfRule type="cellIs" dxfId="905" priority="2574" operator="greaterThan">
      <formula>0</formula>
    </cfRule>
  </conditionalFormatting>
  <conditionalFormatting sqref="K21:O21">
    <cfRule type="cellIs" dxfId="904" priority="2571" operator="greaterThan">
      <formula>0</formula>
    </cfRule>
    <cfRule type="cellIs" dxfId="903" priority="2572" operator="greaterThan">
      <formula>0</formula>
    </cfRule>
    <cfRule type="cellIs" dxfId="902" priority="2573" operator="greaterThan">
      <formula>0</formula>
    </cfRule>
  </conditionalFormatting>
  <conditionalFormatting sqref="K21:O21">
    <cfRule type="cellIs" dxfId="901" priority="2570" operator="greaterThan">
      <formula>0</formula>
    </cfRule>
  </conditionalFormatting>
  <conditionalFormatting sqref="K21:O21">
    <cfRule type="containsText" dxfId="900" priority="2567" operator="containsText" text="x">
      <formula>NOT(ISERROR(SEARCH("x",K21)))</formula>
    </cfRule>
    <cfRule type="cellIs" dxfId="899" priority="2569" operator="greaterThan">
      <formula>0</formula>
    </cfRule>
  </conditionalFormatting>
  <conditionalFormatting sqref="K21:O21">
    <cfRule type="cellIs" dxfId="898" priority="2568" operator="greaterThan">
      <formula>0</formula>
    </cfRule>
  </conditionalFormatting>
  <conditionalFormatting sqref="K21:O21">
    <cfRule type="cellIs" dxfId="897" priority="2565" operator="greaterThan">
      <formula>0</formula>
    </cfRule>
    <cfRule type="cellIs" dxfId="896" priority="2566" operator="greaterThan">
      <formula>0</formula>
    </cfRule>
  </conditionalFormatting>
  <conditionalFormatting sqref="K21:O21">
    <cfRule type="cellIs" dxfId="895" priority="2564" operator="greaterThan">
      <formula>0</formula>
    </cfRule>
  </conditionalFormatting>
  <conditionalFormatting sqref="K21:O21">
    <cfRule type="cellIs" dxfId="894" priority="2561" operator="greaterThan">
      <formula>0</formula>
    </cfRule>
    <cfRule type="cellIs" dxfId="893" priority="2562" operator="greaterThan">
      <formula>0</formula>
    </cfRule>
    <cfRule type="cellIs" dxfId="892" priority="2563" operator="greaterThan">
      <formula>0</formula>
    </cfRule>
  </conditionalFormatting>
  <conditionalFormatting sqref="K21:O21">
    <cfRule type="cellIs" dxfId="891" priority="2560" operator="greaterThan">
      <formula>0</formula>
    </cfRule>
  </conditionalFormatting>
  <conditionalFormatting sqref="K21:O21">
    <cfRule type="containsText" dxfId="890" priority="2557" operator="containsText" text="x">
      <formula>NOT(ISERROR(SEARCH("x",K21)))</formula>
    </cfRule>
    <cfRule type="cellIs" dxfId="889" priority="2559" operator="greaterThan">
      <formula>0</formula>
    </cfRule>
  </conditionalFormatting>
  <conditionalFormatting sqref="K21:O21">
    <cfRule type="cellIs" dxfId="888" priority="2558" operator="greaterThan">
      <formula>0</formula>
    </cfRule>
  </conditionalFormatting>
  <conditionalFormatting sqref="K21:O21">
    <cfRule type="cellIs" dxfId="887" priority="2555" operator="greaterThan">
      <formula>0</formula>
    </cfRule>
    <cfRule type="cellIs" dxfId="886" priority="2556" operator="greaterThan">
      <formula>0</formula>
    </cfRule>
  </conditionalFormatting>
  <conditionalFormatting sqref="K21:O21">
    <cfRule type="cellIs" dxfId="885" priority="2554" operator="greaterThan">
      <formula>0</formula>
    </cfRule>
  </conditionalFormatting>
  <conditionalFormatting sqref="K21:O21">
    <cfRule type="cellIs" dxfId="884" priority="2551" operator="greaterThan">
      <formula>0</formula>
    </cfRule>
    <cfRule type="cellIs" dxfId="883" priority="2552" operator="greaterThan">
      <formula>0</formula>
    </cfRule>
    <cfRule type="cellIs" dxfId="882" priority="2553" operator="greaterThan">
      <formula>0</formula>
    </cfRule>
  </conditionalFormatting>
  <conditionalFormatting sqref="K21:O21">
    <cfRule type="cellIs" dxfId="881" priority="2550" operator="greaterThan">
      <formula>0</formula>
    </cfRule>
  </conditionalFormatting>
  <conditionalFormatting sqref="K21:O21">
    <cfRule type="containsText" dxfId="880" priority="2547" operator="containsText" text="x">
      <formula>NOT(ISERROR(SEARCH("x",K21)))</formula>
    </cfRule>
    <cfRule type="cellIs" dxfId="879" priority="2549" operator="greaterThan">
      <formula>0</formula>
    </cfRule>
  </conditionalFormatting>
  <conditionalFormatting sqref="K21:O21">
    <cfRule type="cellIs" dxfId="878" priority="2548" operator="greaterThan">
      <formula>0</formula>
    </cfRule>
  </conditionalFormatting>
  <conditionalFormatting sqref="K21:O21">
    <cfRule type="cellIs" dxfId="877" priority="2544" operator="greaterThan">
      <formula>0</formula>
    </cfRule>
    <cfRule type="cellIs" dxfId="876" priority="2545" operator="greaterThan">
      <formula>0</formula>
    </cfRule>
    <cfRule type="cellIs" dxfId="875" priority="2546" operator="greaterThan">
      <formula>0</formula>
    </cfRule>
  </conditionalFormatting>
  <conditionalFormatting sqref="K21:O21">
    <cfRule type="cellIs" dxfId="874" priority="2543" operator="greaterThan">
      <formula>0</formula>
    </cfRule>
  </conditionalFormatting>
  <conditionalFormatting sqref="K21:O21">
    <cfRule type="containsBlanks" dxfId="873" priority="2539">
      <formula>LEN(TRIM(K21))=0</formula>
    </cfRule>
    <cfRule type="containsText" dxfId="872" priority="2540" operator="containsText" text="x">
      <formula>NOT(ISERROR(SEARCH("x",K21)))</formula>
    </cfRule>
    <cfRule type="cellIs" dxfId="871" priority="2542" operator="greaterThan">
      <formula>0</formula>
    </cfRule>
  </conditionalFormatting>
  <conditionalFormatting sqref="K21:O21">
    <cfRule type="cellIs" dxfId="870" priority="2541" operator="greaterThan">
      <formula>0</formula>
    </cfRule>
  </conditionalFormatting>
  <conditionalFormatting sqref="K21:O21">
    <cfRule type="cellIs" dxfId="869" priority="2537" operator="greaterThan">
      <formula>0</formula>
    </cfRule>
    <cfRule type="cellIs" dxfId="868" priority="2538" operator="greaterThan">
      <formula>0</formula>
    </cfRule>
  </conditionalFormatting>
  <conditionalFormatting sqref="K21:O21">
    <cfRule type="cellIs" dxfId="867" priority="2534" operator="greaterThan">
      <formula>0</formula>
    </cfRule>
    <cfRule type="cellIs" dxfId="866" priority="2535" operator="greaterThan">
      <formula>0</formula>
    </cfRule>
    <cfRule type="cellIs" dxfId="865" priority="2536" operator="greaterThan">
      <formula>0</formula>
    </cfRule>
  </conditionalFormatting>
  <conditionalFormatting sqref="K21:O21">
    <cfRule type="cellIs" dxfId="864" priority="2533" operator="greaterThan">
      <formula>0</formula>
    </cfRule>
  </conditionalFormatting>
  <conditionalFormatting sqref="K21:O21">
    <cfRule type="cellIs" dxfId="863" priority="2532" operator="greaterThan">
      <formula>0</formula>
    </cfRule>
  </conditionalFormatting>
  <conditionalFormatting sqref="K21:O21">
    <cfRule type="cellIs" dxfId="862" priority="2531" operator="greaterThan">
      <formula>0</formula>
    </cfRule>
  </conditionalFormatting>
  <conditionalFormatting sqref="K21:O21">
    <cfRule type="cellIs" dxfId="861" priority="2528" operator="greaterThan">
      <formula>0</formula>
    </cfRule>
    <cfRule type="cellIs" dxfId="860" priority="2529" operator="greaterThan">
      <formula>0</formula>
    </cfRule>
    <cfRule type="cellIs" dxfId="859" priority="2530" operator="greaterThan">
      <formula>0</formula>
    </cfRule>
  </conditionalFormatting>
  <conditionalFormatting sqref="K21:O21">
    <cfRule type="cellIs" dxfId="858" priority="2527" operator="greaterThan">
      <formula>0</formula>
    </cfRule>
  </conditionalFormatting>
  <conditionalFormatting sqref="K21:O21">
    <cfRule type="containsText" dxfId="857" priority="2524" operator="containsText" text="x">
      <formula>NOT(ISERROR(SEARCH("x",K21)))</formula>
    </cfRule>
    <cfRule type="cellIs" dxfId="856" priority="2526" operator="greaterThan">
      <formula>0</formula>
    </cfRule>
  </conditionalFormatting>
  <conditionalFormatting sqref="K21:O21">
    <cfRule type="cellIs" dxfId="855" priority="2525" operator="greaterThan">
      <formula>0</formula>
    </cfRule>
  </conditionalFormatting>
  <conditionalFormatting sqref="K21:O21">
    <cfRule type="containsBlanks" dxfId="854" priority="2521">
      <formula>LEN(TRIM(K21))=0</formula>
    </cfRule>
    <cfRule type="containsText" dxfId="853" priority="2522" operator="containsText" text="x">
      <formula>NOT(ISERROR(SEARCH("x",K21)))</formula>
    </cfRule>
    <cfRule type="cellIs" dxfId="852" priority="2523" operator="greaterThan">
      <formula>0</formula>
    </cfRule>
  </conditionalFormatting>
  <conditionalFormatting sqref="K21:O21">
    <cfRule type="cellIs" dxfId="851" priority="2518" operator="greaterThan">
      <formula>0</formula>
    </cfRule>
    <cfRule type="cellIs" dxfId="850" priority="2519" operator="greaterThan">
      <formula>0</formula>
    </cfRule>
    <cfRule type="cellIs" dxfId="849" priority="2520" operator="greaterThan">
      <formula>0</formula>
    </cfRule>
  </conditionalFormatting>
  <conditionalFormatting sqref="K21:O21">
    <cfRule type="cellIs" dxfId="848" priority="2517" operator="greaterThan">
      <formula>0</formula>
    </cfRule>
  </conditionalFormatting>
  <conditionalFormatting sqref="K21:O21">
    <cfRule type="containsBlanks" dxfId="847" priority="2513">
      <formula>LEN(TRIM(K21))=0</formula>
    </cfRule>
    <cfRule type="containsText" dxfId="846" priority="2514" operator="containsText" text="x">
      <formula>NOT(ISERROR(SEARCH("x",K21)))</formula>
    </cfRule>
    <cfRule type="cellIs" dxfId="845" priority="2516" operator="greaterThan">
      <formula>0</formula>
    </cfRule>
  </conditionalFormatting>
  <conditionalFormatting sqref="K21:O21">
    <cfRule type="cellIs" dxfId="844" priority="2515" operator="greaterThan">
      <formula>0</formula>
    </cfRule>
  </conditionalFormatting>
  <conditionalFormatting sqref="K21:O21">
    <cfRule type="cellIs" dxfId="843" priority="2510" operator="greaterThan">
      <formula>0</formula>
    </cfRule>
    <cfRule type="cellIs" dxfId="842" priority="2511" operator="greaterThan">
      <formula>0</formula>
    </cfRule>
    <cfRule type="cellIs" dxfId="841" priority="2512" operator="greaterThan">
      <formula>0</formula>
    </cfRule>
  </conditionalFormatting>
  <conditionalFormatting sqref="K21:O21">
    <cfRule type="cellIs" dxfId="840" priority="2509" operator="greaterThan">
      <formula>0</formula>
    </cfRule>
  </conditionalFormatting>
  <conditionalFormatting sqref="K21:O21">
    <cfRule type="containsBlanks" dxfId="839" priority="2505">
      <formula>LEN(TRIM(K21))=0</formula>
    </cfRule>
    <cfRule type="containsText" dxfId="838" priority="2506" operator="containsText" text="x">
      <formula>NOT(ISERROR(SEARCH("x",K21)))</formula>
    </cfRule>
    <cfRule type="cellIs" dxfId="837" priority="2508" operator="greaterThan">
      <formula>0</formula>
    </cfRule>
  </conditionalFormatting>
  <conditionalFormatting sqref="K21:O21">
    <cfRule type="cellIs" dxfId="836" priority="2507" operator="greaterThan">
      <formula>0</formula>
    </cfRule>
  </conditionalFormatting>
  <conditionalFormatting sqref="P22">
    <cfRule type="containsText" dxfId="835" priority="2504" operator="containsText" text="x">
      <formula>NOT(ISERROR(SEARCH("x",P22)))</formula>
    </cfRule>
  </conditionalFormatting>
  <conditionalFormatting sqref="P22">
    <cfRule type="cellIs" dxfId="834" priority="2502" operator="greaterThan">
      <formula>0</formula>
    </cfRule>
    <cfRule type="cellIs" dxfId="833" priority="2503" operator="greaterThan">
      <formula>0</formula>
    </cfRule>
  </conditionalFormatting>
  <conditionalFormatting sqref="P22">
    <cfRule type="cellIs" dxfId="832" priority="2500" operator="greaterThan">
      <formula>0</formula>
    </cfRule>
    <cfRule type="cellIs" dxfId="831" priority="2501" operator="greaterThan">
      <formula>0</formula>
    </cfRule>
  </conditionalFormatting>
  <conditionalFormatting sqref="P22">
    <cfRule type="cellIs" dxfId="830" priority="2498" operator="greaterThan">
      <formula>0</formula>
    </cfRule>
    <cfRule type="cellIs" dxfId="829" priority="2499" operator="greaterThan">
      <formula>0</formula>
    </cfRule>
  </conditionalFormatting>
  <conditionalFormatting sqref="P22">
    <cfRule type="cellIs" dxfId="828" priority="2497" operator="greaterThan">
      <formula>0</formula>
    </cfRule>
  </conditionalFormatting>
  <conditionalFormatting sqref="P22">
    <cfRule type="cellIs" dxfId="827" priority="2494" operator="greaterThan">
      <formula>0</formula>
    </cfRule>
    <cfRule type="cellIs" dxfId="826" priority="2495" operator="greaterThan">
      <formula>0</formula>
    </cfRule>
    <cfRule type="cellIs" dxfId="825" priority="2496" operator="greaterThan">
      <formula>0</formula>
    </cfRule>
  </conditionalFormatting>
  <conditionalFormatting sqref="P22">
    <cfRule type="cellIs" dxfId="824" priority="2493" operator="greaterThan">
      <formula>0</formula>
    </cfRule>
  </conditionalFormatting>
  <conditionalFormatting sqref="P22">
    <cfRule type="containsText" dxfId="823" priority="2490" operator="containsText" text="x">
      <formula>NOT(ISERROR(SEARCH("x",P22)))</formula>
    </cfRule>
    <cfRule type="cellIs" dxfId="822" priority="2492" operator="greaterThan">
      <formula>0</formula>
    </cfRule>
  </conditionalFormatting>
  <conditionalFormatting sqref="P22">
    <cfRule type="cellIs" dxfId="821" priority="2491" operator="greaterThan">
      <formula>0</formula>
    </cfRule>
  </conditionalFormatting>
  <conditionalFormatting sqref="P22">
    <cfRule type="cellIs" dxfId="820" priority="2488" operator="greaterThan">
      <formula>0</formula>
    </cfRule>
    <cfRule type="cellIs" dxfId="819" priority="2489" operator="greaterThan">
      <formula>0</formula>
    </cfRule>
  </conditionalFormatting>
  <conditionalFormatting sqref="P22">
    <cfRule type="cellIs" dxfId="818" priority="2487" operator="greaterThan">
      <formula>0</formula>
    </cfRule>
  </conditionalFormatting>
  <conditionalFormatting sqref="P22">
    <cfRule type="cellIs" dxfId="817" priority="2484" operator="greaterThan">
      <formula>0</formula>
    </cfRule>
    <cfRule type="cellIs" dxfId="816" priority="2485" operator="greaterThan">
      <formula>0</formula>
    </cfRule>
    <cfRule type="cellIs" dxfId="815" priority="2486" operator="greaterThan">
      <formula>0</formula>
    </cfRule>
  </conditionalFormatting>
  <conditionalFormatting sqref="P22">
    <cfRule type="cellIs" dxfId="814" priority="2483" operator="greaterThan">
      <formula>0</formula>
    </cfRule>
  </conditionalFormatting>
  <conditionalFormatting sqref="P22">
    <cfRule type="containsText" dxfId="813" priority="2480" operator="containsText" text="x">
      <formula>NOT(ISERROR(SEARCH("x",P22)))</formula>
    </cfRule>
    <cfRule type="cellIs" dxfId="812" priority="2482" operator="greaterThan">
      <formula>0</formula>
    </cfRule>
  </conditionalFormatting>
  <conditionalFormatting sqref="P22">
    <cfRule type="cellIs" dxfId="811" priority="2481" operator="greaterThan">
      <formula>0</formula>
    </cfRule>
  </conditionalFormatting>
  <conditionalFormatting sqref="P22">
    <cfRule type="cellIs" dxfId="810" priority="2478" operator="greaterThan">
      <formula>0</formula>
    </cfRule>
    <cfRule type="cellIs" dxfId="809" priority="2479" operator="greaterThan">
      <formula>0</formula>
    </cfRule>
  </conditionalFormatting>
  <conditionalFormatting sqref="P22">
    <cfRule type="cellIs" dxfId="808" priority="2476" operator="greaterThan">
      <formula>0</formula>
    </cfRule>
    <cfRule type="cellIs" dxfId="807" priority="2477" operator="greaterThan">
      <formula>0</formula>
    </cfRule>
  </conditionalFormatting>
  <conditionalFormatting sqref="P22">
    <cfRule type="cellIs" dxfId="806" priority="2475" operator="greaterThan">
      <formula>0</formula>
    </cfRule>
  </conditionalFormatting>
  <conditionalFormatting sqref="P22">
    <cfRule type="cellIs" dxfId="805" priority="2472" operator="greaterThan">
      <formula>0</formula>
    </cfRule>
    <cfRule type="cellIs" dxfId="804" priority="2473" operator="greaterThan">
      <formula>0</formula>
    </cfRule>
    <cfRule type="cellIs" dxfId="803" priority="2474" operator="greaterThan">
      <formula>0</formula>
    </cfRule>
  </conditionalFormatting>
  <conditionalFormatting sqref="P22">
    <cfRule type="cellIs" dxfId="802" priority="2471" operator="greaterThan">
      <formula>0</formula>
    </cfRule>
  </conditionalFormatting>
  <conditionalFormatting sqref="P22">
    <cfRule type="containsText" dxfId="801" priority="2468" operator="containsText" text="x">
      <formula>NOT(ISERROR(SEARCH("x",P22)))</formula>
    </cfRule>
    <cfRule type="cellIs" dxfId="800" priority="2470" operator="greaterThan">
      <formula>0</formula>
    </cfRule>
  </conditionalFormatting>
  <conditionalFormatting sqref="P22">
    <cfRule type="cellIs" dxfId="799" priority="2469" operator="greaterThan">
      <formula>0</formula>
    </cfRule>
  </conditionalFormatting>
  <conditionalFormatting sqref="P22">
    <cfRule type="cellIs" dxfId="798" priority="2466" operator="greaterThan">
      <formula>0</formula>
    </cfRule>
    <cfRule type="cellIs" dxfId="797" priority="2467" operator="greaterThan">
      <formula>0</formula>
    </cfRule>
  </conditionalFormatting>
  <conditionalFormatting sqref="P22">
    <cfRule type="cellIs" dxfId="796" priority="2465" operator="greaterThan">
      <formula>0</formula>
    </cfRule>
  </conditionalFormatting>
  <conditionalFormatting sqref="P22">
    <cfRule type="cellIs" dxfId="795" priority="2462" operator="greaterThan">
      <formula>0</formula>
    </cfRule>
    <cfRule type="cellIs" dxfId="794" priority="2463" operator="greaterThan">
      <formula>0</formula>
    </cfRule>
    <cfRule type="cellIs" dxfId="793" priority="2464" operator="greaterThan">
      <formula>0</formula>
    </cfRule>
  </conditionalFormatting>
  <conditionalFormatting sqref="P22">
    <cfRule type="cellIs" dxfId="792" priority="2461" operator="greaterThan">
      <formula>0</formula>
    </cfRule>
  </conditionalFormatting>
  <conditionalFormatting sqref="P22">
    <cfRule type="containsText" dxfId="791" priority="2458" operator="containsText" text="x">
      <formula>NOT(ISERROR(SEARCH("x",P22)))</formula>
    </cfRule>
    <cfRule type="cellIs" dxfId="790" priority="2460" operator="greaterThan">
      <formula>0</formula>
    </cfRule>
  </conditionalFormatting>
  <conditionalFormatting sqref="P22">
    <cfRule type="cellIs" dxfId="789" priority="2459" operator="greaterThan">
      <formula>0</formula>
    </cfRule>
  </conditionalFormatting>
  <conditionalFormatting sqref="P22">
    <cfRule type="cellIs" dxfId="788" priority="2456" operator="greaterThan">
      <formula>0</formula>
    </cfRule>
    <cfRule type="cellIs" dxfId="787" priority="2457" operator="greaterThan">
      <formula>0</formula>
    </cfRule>
  </conditionalFormatting>
  <conditionalFormatting sqref="P22">
    <cfRule type="cellIs" dxfId="786" priority="2455" operator="greaterThan">
      <formula>0</formula>
    </cfRule>
  </conditionalFormatting>
  <conditionalFormatting sqref="P22">
    <cfRule type="cellIs" dxfId="785" priority="2452" operator="greaterThan">
      <formula>0</formula>
    </cfRule>
    <cfRule type="cellIs" dxfId="784" priority="2453" operator="greaterThan">
      <formula>0</formula>
    </cfRule>
    <cfRule type="cellIs" dxfId="783" priority="2454" operator="greaterThan">
      <formula>0</formula>
    </cfRule>
  </conditionalFormatting>
  <conditionalFormatting sqref="P22">
    <cfRule type="cellIs" dxfId="782" priority="2451" operator="greaterThan">
      <formula>0</formula>
    </cfRule>
  </conditionalFormatting>
  <conditionalFormatting sqref="P22">
    <cfRule type="containsText" dxfId="781" priority="2448" operator="containsText" text="x">
      <formula>NOT(ISERROR(SEARCH("x",P22)))</formula>
    </cfRule>
    <cfRule type="cellIs" dxfId="780" priority="2450" operator="greaterThan">
      <formula>0</formula>
    </cfRule>
  </conditionalFormatting>
  <conditionalFormatting sqref="P22">
    <cfRule type="cellIs" dxfId="779" priority="2449" operator="greaterThan">
      <formula>0</formula>
    </cfRule>
  </conditionalFormatting>
  <conditionalFormatting sqref="P22">
    <cfRule type="cellIs" dxfId="778" priority="2445" operator="greaterThan">
      <formula>0</formula>
    </cfRule>
    <cfRule type="cellIs" dxfId="777" priority="2446" operator="greaterThan">
      <formula>0</formula>
    </cfRule>
    <cfRule type="cellIs" dxfId="776" priority="2447" operator="greaterThan">
      <formula>0</formula>
    </cfRule>
  </conditionalFormatting>
  <conditionalFormatting sqref="P22">
    <cfRule type="cellIs" dxfId="775" priority="2444" operator="greaterThan">
      <formula>0</formula>
    </cfRule>
  </conditionalFormatting>
  <conditionalFormatting sqref="P22">
    <cfRule type="containsBlanks" dxfId="774" priority="2440">
      <formula>LEN(TRIM(P22))=0</formula>
    </cfRule>
    <cfRule type="containsText" dxfId="773" priority="2441" operator="containsText" text="x">
      <formula>NOT(ISERROR(SEARCH("x",P22)))</formula>
    </cfRule>
    <cfRule type="cellIs" dxfId="772" priority="2443" operator="greaterThan">
      <formula>0</formula>
    </cfRule>
  </conditionalFormatting>
  <conditionalFormatting sqref="P22">
    <cfRule type="cellIs" dxfId="771" priority="2442" operator="greaterThan">
      <formula>0</formula>
    </cfRule>
  </conditionalFormatting>
  <conditionalFormatting sqref="P22">
    <cfRule type="cellIs" dxfId="770" priority="2438" operator="greaterThan">
      <formula>0</formula>
    </cfRule>
    <cfRule type="cellIs" dxfId="769" priority="2439" operator="greaterThan">
      <formula>0</formula>
    </cfRule>
  </conditionalFormatting>
  <conditionalFormatting sqref="P22">
    <cfRule type="cellIs" dxfId="768" priority="2436" operator="greaterThan">
      <formula>0</formula>
    </cfRule>
    <cfRule type="cellIs" dxfId="767" priority="2437" operator="greaterThan">
      <formula>0</formula>
    </cfRule>
  </conditionalFormatting>
  <conditionalFormatting sqref="P22">
    <cfRule type="cellIs" dxfId="766" priority="2435" operator="greaterThan">
      <formula>0</formula>
    </cfRule>
  </conditionalFormatting>
  <conditionalFormatting sqref="P22">
    <cfRule type="cellIs" dxfId="765" priority="2432" operator="greaterThan">
      <formula>0</formula>
    </cfRule>
    <cfRule type="cellIs" dxfId="764" priority="2433" operator="greaterThan">
      <formula>0</formula>
    </cfRule>
    <cfRule type="cellIs" dxfId="763" priority="2434" operator="greaterThan">
      <formula>0</formula>
    </cfRule>
  </conditionalFormatting>
  <conditionalFormatting sqref="P22">
    <cfRule type="cellIs" dxfId="762" priority="2431" operator="greaterThan">
      <formula>0</formula>
    </cfRule>
  </conditionalFormatting>
  <conditionalFormatting sqref="P22">
    <cfRule type="containsText" dxfId="761" priority="2428" operator="containsText" text="x">
      <formula>NOT(ISERROR(SEARCH("x",P22)))</formula>
    </cfRule>
    <cfRule type="cellIs" dxfId="760" priority="2430" operator="greaterThan">
      <formula>0</formula>
    </cfRule>
  </conditionalFormatting>
  <conditionalFormatting sqref="P22">
    <cfRule type="cellIs" dxfId="759" priority="2429" operator="greaterThan">
      <formula>0</formula>
    </cfRule>
  </conditionalFormatting>
  <conditionalFormatting sqref="P22">
    <cfRule type="cellIs" dxfId="758" priority="2426" operator="greaterThan">
      <formula>0</formula>
    </cfRule>
    <cfRule type="cellIs" dxfId="757" priority="2427" operator="greaterThan">
      <formula>0</formula>
    </cfRule>
  </conditionalFormatting>
  <conditionalFormatting sqref="P22">
    <cfRule type="cellIs" dxfId="756" priority="2425" operator="greaterThan">
      <formula>0</formula>
    </cfRule>
  </conditionalFormatting>
  <conditionalFormatting sqref="P22">
    <cfRule type="cellIs" dxfId="755" priority="2422" operator="greaterThan">
      <formula>0</formula>
    </cfRule>
    <cfRule type="cellIs" dxfId="754" priority="2423" operator="greaterThan">
      <formula>0</formula>
    </cfRule>
    <cfRule type="cellIs" dxfId="753" priority="2424" operator="greaterThan">
      <formula>0</formula>
    </cfRule>
  </conditionalFormatting>
  <conditionalFormatting sqref="P22">
    <cfRule type="cellIs" dxfId="752" priority="2421" operator="greaterThan">
      <formula>0</formula>
    </cfRule>
  </conditionalFormatting>
  <conditionalFormatting sqref="P22">
    <cfRule type="containsText" dxfId="751" priority="2418" operator="containsText" text="x">
      <formula>NOT(ISERROR(SEARCH("x",P22)))</formula>
    </cfRule>
    <cfRule type="cellIs" dxfId="750" priority="2420" operator="greaterThan">
      <formula>0</formula>
    </cfRule>
  </conditionalFormatting>
  <conditionalFormatting sqref="P22">
    <cfRule type="cellIs" dxfId="749" priority="2419" operator="greaterThan">
      <formula>0</formula>
    </cfRule>
  </conditionalFormatting>
  <conditionalFormatting sqref="P22">
    <cfRule type="cellIs" dxfId="748" priority="2416" operator="greaterThan">
      <formula>0</formula>
    </cfRule>
    <cfRule type="cellIs" dxfId="747" priority="2417" operator="greaterThan">
      <formula>0</formula>
    </cfRule>
  </conditionalFormatting>
  <conditionalFormatting sqref="P22">
    <cfRule type="cellIs" dxfId="746" priority="2415" operator="greaterThan">
      <formula>0</formula>
    </cfRule>
  </conditionalFormatting>
  <conditionalFormatting sqref="P22">
    <cfRule type="cellIs" dxfId="745" priority="2412" operator="greaterThan">
      <formula>0</formula>
    </cfRule>
    <cfRule type="cellIs" dxfId="744" priority="2413" operator="greaterThan">
      <formula>0</formula>
    </cfRule>
    <cfRule type="cellIs" dxfId="743" priority="2414" operator="greaterThan">
      <formula>0</formula>
    </cfRule>
  </conditionalFormatting>
  <conditionalFormatting sqref="P22">
    <cfRule type="cellIs" dxfId="742" priority="2411" operator="greaterThan">
      <formula>0</formula>
    </cfRule>
  </conditionalFormatting>
  <conditionalFormatting sqref="P22">
    <cfRule type="containsText" dxfId="741" priority="2408" operator="containsText" text="x">
      <formula>NOT(ISERROR(SEARCH("x",P22)))</formula>
    </cfRule>
    <cfRule type="cellIs" dxfId="740" priority="2410" operator="greaterThan">
      <formula>0</formula>
    </cfRule>
  </conditionalFormatting>
  <conditionalFormatting sqref="P22">
    <cfRule type="cellIs" dxfId="739" priority="2409" operator="greaterThan">
      <formula>0</formula>
    </cfRule>
  </conditionalFormatting>
  <conditionalFormatting sqref="P22">
    <cfRule type="cellIs" dxfId="738" priority="2405" operator="greaterThan">
      <formula>0</formula>
    </cfRule>
    <cfRule type="cellIs" dxfId="737" priority="2406" operator="greaterThan">
      <formula>0</formula>
    </cfRule>
    <cfRule type="cellIs" dxfId="736" priority="2407" operator="greaterThan">
      <formula>0</formula>
    </cfRule>
  </conditionalFormatting>
  <conditionalFormatting sqref="P22">
    <cfRule type="cellIs" dxfId="735" priority="2404" operator="greaterThan">
      <formula>0</formula>
    </cfRule>
  </conditionalFormatting>
  <conditionalFormatting sqref="P22">
    <cfRule type="containsBlanks" dxfId="734" priority="2400">
      <formula>LEN(TRIM(P22))=0</formula>
    </cfRule>
    <cfRule type="containsText" dxfId="733" priority="2401" operator="containsText" text="x">
      <formula>NOT(ISERROR(SEARCH("x",P22)))</formula>
    </cfRule>
    <cfRule type="cellIs" dxfId="732" priority="2403" operator="greaterThan">
      <formula>0</formula>
    </cfRule>
  </conditionalFormatting>
  <conditionalFormatting sqref="P22">
    <cfRule type="cellIs" dxfId="731" priority="2402" operator="greaterThan">
      <formula>0</formula>
    </cfRule>
  </conditionalFormatting>
  <conditionalFormatting sqref="P22">
    <cfRule type="cellIs" dxfId="730" priority="2398" operator="greaterThan">
      <formula>0</formula>
    </cfRule>
    <cfRule type="cellIs" dxfId="729" priority="2399" operator="greaterThan">
      <formula>0</formula>
    </cfRule>
  </conditionalFormatting>
  <conditionalFormatting sqref="P22">
    <cfRule type="cellIs" dxfId="728" priority="2395" operator="greaterThan">
      <formula>0</formula>
    </cfRule>
    <cfRule type="cellIs" dxfId="727" priority="2396" operator="greaterThan">
      <formula>0</formula>
    </cfRule>
    <cfRule type="cellIs" dxfId="726" priority="2397" operator="greaterThan">
      <formula>0</formula>
    </cfRule>
  </conditionalFormatting>
  <conditionalFormatting sqref="P22">
    <cfRule type="cellIs" dxfId="725" priority="2394" operator="greaterThan">
      <formula>0</formula>
    </cfRule>
  </conditionalFormatting>
  <conditionalFormatting sqref="P22">
    <cfRule type="cellIs" dxfId="724" priority="2393" operator="greaterThan">
      <formula>0</formula>
    </cfRule>
  </conditionalFormatting>
  <conditionalFormatting sqref="P22">
    <cfRule type="cellIs" dxfId="723" priority="2392" operator="greaterThan">
      <formula>0</formula>
    </cfRule>
  </conditionalFormatting>
  <conditionalFormatting sqref="P22">
    <cfRule type="cellIs" dxfId="722" priority="2389" operator="greaterThan">
      <formula>0</formula>
    </cfRule>
    <cfRule type="cellIs" dxfId="721" priority="2390" operator="greaterThan">
      <formula>0</formula>
    </cfRule>
    <cfRule type="cellIs" dxfId="720" priority="2391" operator="greaterThan">
      <formula>0</formula>
    </cfRule>
  </conditionalFormatting>
  <conditionalFormatting sqref="P22">
    <cfRule type="cellIs" dxfId="719" priority="2388" operator="greaterThan">
      <formula>0</formula>
    </cfRule>
  </conditionalFormatting>
  <conditionalFormatting sqref="P22">
    <cfRule type="containsText" dxfId="718" priority="2385" operator="containsText" text="x">
      <formula>NOT(ISERROR(SEARCH("x",P22)))</formula>
    </cfRule>
    <cfRule type="cellIs" dxfId="717" priority="2387" operator="greaterThan">
      <formula>0</formula>
    </cfRule>
  </conditionalFormatting>
  <conditionalFormatting sqref="P22">
    <cfRule type="cellIs" dxfId="716" priority="2386" operator="greaterThan">
      <formula>0</formula>
    </cfRule>
  </conditionalFormatting>
  <conditionalFormatting sqref="P22">
    <cfRule type="containsBlanks" dxfId="715" priority="2382">
      <formula>LEN(TRIM(P22))=0</formula>
    </cfRule>
    <cfRule type="containsText" dxfId="714" priority="2383" operator="containsText" text="x">
      <formula>NOT(ISERROR(SEARCH("x",P22)))</formula>
    </cfRule>
    <cfRule type="cellIs" dxfId="713" priority="2384" operator="greaterThan">
      <formula>0</formula>
    </cfRule>
  </conditionalFormatting>
  <conditionalFormatting sqref="P22">
    <cfRule type="cellIs" dxfId="712" priority="2379" operator="greaterThan">
      <formula>0</formula>
    </cfRule>
    <cfRule type="cellIs" dxfId="711" priority="2380" operator="greaterThan">
      <formula>0</formula>
    </cfRule>
    <cfRule type="cellIs" dxfId="710" priority="2381" operator="greaterThan">
      <formula>0</formula>
    </cfRule>
  </conditionalFormatting>
  <conditionalFormatting sqref="P22">
    <cfRule type="cellIs" dxfId="709" priority="2378" operator="greaterThan">
      <formula>0</formula>
    </cfRule>
  </conditionalFormatting>
  <conditionalFormatting sqref="P22">
    <cfRule type="containsBlanks" dxfId="708" priority="2374">
      <formula>LEN(TRIM(P22))=0</formula>
    </cfRule>
    <cfRule type="containsText" dxfId="707" priority="2375" operator="containsText" text="x">
      <formula>NOT(ISERROR(SEARCH("x",P22)))</formula>
    </cfRule>
    <cfRule type="cellIs" dxfId="706" priority="2377" operator="greaterThan">
      <formula>0</formula>
    </cfRule>
  </conditionalFormatting>
  <conditionalFormatting sqref="P22">
    <cfRule type="cellIs" dxfId="705" priority="2376" operator="greaterThan">
      <formula>0</formula>
    </cfRule>
  </conditionalFormatting>
  <conditionalFormatting sqref="P22">
    <cfRule type="cellIs" dxfId="704" priority="2371" operator="greaterThan">
      <formula>0</formula>
    </cfRule>
    <cfRule type="cellIs" dxfId="703" priority="2372" operator="greaterThan">
      <formula>0</formula>
    </cfRule>
    <cfRule type="cellIs" dxfId="702" priority="2373" operator="greaterThan">
      <formula>0</formula>
    </cfRule>
  </conditionalFormatting>
  <conditionalFormatting sqref="P22">
    <cfRule type="cellIs" dxfId="701" priority="2370" operator="greaterThan">
      <formula>0</formula>
    </cfRule>
  </conditionalFormatting>
  <conditionalFormatting sqref="P22">
    <cfRule type="containsBlanks" dxfId="700" priority="2366">
      <formula>LEN(TRIM(P22))=0</formula>
    </cfRule>
    <cfRule type="containsText" dxfId="699" priority="2367" operator="containsText" text="x">
      <formula>NOT(ISERROR(SEARCH("x",P22)))</formula>
    </cfRule>
    <cfRule type="cellIs" dxfId="698" priority="2369" operator="greaterThan">
      <formula>0</formula>
    </cfRule>
  </conditionalFormatting>
  <conditionalFormatting sqref="P22">
    <cfRule type="cellIs" dxfId="697" priority="2368" operator="greaterThan">
      <formula>0</formula>
    </cfRule>
  </conditionalFormatting>
  <conditionalFormatting sqref="Q22:Z22">
    <cfRule type="containsText" dxfId="696" priority="2365" operator="containsText" text="x">
      <formula>NOT(ISERROR(SEARCH("x",Q22)))</formula>
    </cfRule>
  </conditionalFormatting>
  <conditionalFormatting sqref="Q22:Z22">
    <cfRule type="cellIs" dxfId="695" priority="2363" operator="greaterThan">
      <formula>0</formula>
    </cfRule>
    <cfRule type="cellIs" dxfId="694" priority="2364" operator="greaterThan">
      <formula>0</formula>
    </cfRule>
  </conditionalFormatting>
  <conditionalFormatting sqref="Q22:Z22">
    <cfRule type="cellIs" dxfId="693" priority="2361" operator="greaterThan">
      <formula>0</formula>
    </cfRule>
    <cfRule type="cellIs" dxfId="692" priority="2362" operator="greaterThan">
      <formula>0</formula>
    </cfRule>
  </conditionalFormatting>
  <conditionalFormatting sqref="Q22:Z22">
    <cfRule type="cellIs" dxfId="691" priority="2359" operator="greaterThan">
      <formula>0</formula>
    </cfRule>
    <cfRule type="cellIs" dxfId="690" priority="2360" operator="greaterThan">
      <formula>0</formula>
    </cfRule>
  </conditionalFormatting>
  <conditionalFormatting sqref="Q22:Z22">
    <cfRule type="cellIs" dxfId="689" priority="2358" operator="greaterThan">
      <formula>0</formula>
    </cfRule>
  </conditionalFormatting>
  <conditionalFormatting sqref="Q22:Z22">
    <cfRule type="cellIs" dxfId="688" priority="2355" operator="greaterThan">
      <formula>0</formula>
    </cfRule>
    <cfRule type="cellIs" dxfId="687" priority="2356" operator="greaterThan">
      <formula>0</formula>
    </cfRule>
    <cfRule type="cellIs" dxfId="686" priority="2357" operator="greaterThan">
      <formula>0</formula>
    </cfRule>
  </conditionalFormatting>
  <conditionalFormatting sqref="Q22:Z22">
    <cfRule type="cellIs" dxfId="685" priority="2354" operator="greaterThan">
      <formula>0</formula>
    </cfRule>
  </conditionalFormatting>
  <conditionalFormatting sqref="Q22:Z22">
    <cfRule type="containsText" dxfId="684" priority="2351" operator="containsText" text="x">
      <formula>NOT(ISERROR(SEARCH("x",Q22)))</formula>
    </cfRule>
    <cfRule type="cellIs" dxfId="683" priority="2353" operator="greaterThan">
      <formula>0</formula>
    </cfRule>
  </conditionalFormatting>
  <conditionalFormatting sqref="Q22:Z22">
    <cfRule type="cellIs" dxfId="682" priority="2352" operator="greaterThan">
      <formula>0</formula>
    </cfRule>
  </conditionalFormatting>
  <conditionalFormatting sqref="Q22:Z22">
    <cfRule type="cellIs" dxfId="681" priority="2349" operator="greaterThan">
      <formula>0</formula>
    </cfRule>
    <cfRule type="cellIs" dxfId="680" priority="2350" operator="greaterThan">
      <formula>0</formula>
    </cfRule>
  </conditionalFormatting>
  <conditionalFormatting sqref="Q22:Z22">
    <cfRule type="cellIs" dxfId="679" priority="2348" operator="greaterThan">
      <formula>0</formula>
    </cfRule>
  </conditionalFormatting>
  <conditionalFormatting sqref="Q22:Z22">
    <cfRule type="cellIs" dxfId="678" priority="2345" operator="greaterThan">
      <formula>0</formula>
    </cfRule>
    <cfRule type="cellIs" dxfId="677" priority="2346" operator="greaterThan">
      <formula>0</formula>
    </cfRule>
    <cfRule type="cellIs" dxfId="676" priority="2347" operator="greaterThan">
      <formula>0</formula>
    </cfRule>
  </conditionalFormatting>
  <conditionalFormatting sqref="Q22:Z22">
    <cfRule type="cellIs" dxfId="675" priority="2344" operator="greaterThan">
      <formula>0</formula>
    </cfRule>
  </conditionalFormatting>
  <conditionalFormatting sqref="Q22:Z22">
    <cfRule type="containsText" dxfId="674" priority="2341" operator="containsText" text="x">
      <formula>NOT(ISERROR(SEARCH("x",Q22)))</formula>
    </cfRule>
    <cfRule type="cellIs" dxfId="673" priority="2343" operator="greaterThan">
      <formula>0</formula>
    </cfRule>
  </conditionalFormatting>
  <conditionalFormatting sqref="Q22:Z22">
    <cfRule type="cellIs" dxfId="672" priority="2342" operator="greaterThan">
      <formula>0</formula>
    </cfRule>
  </conditionalFormatting>
  <conditionalFormatting sqref="Q22:Z22">
    <cfRule type="cellIs" dxfId="671" priority="2339" operator="greaterThan">
      <formula>0</formula>
    </cfRule>
    <cfRule type="cellIs" dxfId="670" priority="2340" operator="greaterThan">
      <formula>0</formula>
    </cfRule>
  </conditionalFormatting>
  <conditionalFormatting sqref="Q22:Z22">
    <cfRule type="cellIs" dxfId="669" priority="2337" operator="greaterThan">
      <formula>0</formula>
    </cfRule>
    <cfRule type="cellIs" dxfId="668" priority="2338" operator="greaterThan">
      <formula>0</formula>
    </cfRule>
  </conditionalFormatting>
  <conditionalFormatting sqref="Q22:Z22">
    <cfRule type="cellIs" dxfId="667" priority="2336" operator="greaterThan">
      <formula>0</formula>
    </cfRule>
  </conditionalFormatting>
  <conditionalFormatting sqref="Q22:Z22">
    <cfRule type="cellIs" dxfId="666" priority="2333" operator="greaterThan">
      <formula>0</formula>
    </cfRule>
    <cfRule type="cellIs" dxfId="665" priority="2334" operator="greaterThan">
      <formula>0</formula>
    </cfRule>
    <cfRule type="cellIs" dxfId="664" priority="2335" operator="greaterThan">
      <formula>0</formula>
    </cfRule>
  </conditionalFormatting>
  <conditionalFormatting sqref="Q22:Z22">
    <cfRule type="cellIs" dxfId="663" priority="2332" operator="greaterThan">
      <formula>0</formula>
    </cfRule>
  </conditionalFormatting>
  <conditionalFormatting sqref="Q22:Z22">
    <cfRule type="containsText" dxfId="662" priority="2329" operator="containsText" text="x">
      <formula>NOT(ISERROR(SEARCH("x",Q22)))</formula>
    </cfRule>
    <cfRule type="cellIs" dxfId="661" priority="2331" operator="greaterThan">
      <formula>0</formula>
    </cfRule>
  </conditionalFormatting>
  <conditionalFormatting sqref="Q22:Z22">
    <cfRule type="cellIs" dxfId="660" priority="2330" operator="greaterThan">
      <formula>0</formula>
    </cfRule>
  </conditionalFormatting>
  <conditionalFormatting sqref="Q22:Z22">
    <cfRule type="cellIs" dxfId="659" priority="2327" operator="greaterThan">
      <formula>0</formula>
    </cfRule>
    <cfRule type="cellIs" dxfId="658" priority="2328" operator="greaterThan">
      <formula>0</formula>
    </cfRule>
  </conditionalFormatting>
  <conditionalFormatting sqref="Q22:Z22">
    <cfRule type="cellIs" dxfId="657" priority="2326" operator="greaterThan">
      <formula>0</formula>
    </cfRule>
  </conditionalFormatting>
  <conditionalFormatting sqref="Q22:Z22">
    <cfRule type="cellIs" dxfId="656" priority="2323" operator="greaterThan">
      <formula>0</formula>
    </cfRule>
    <cfRule type="cellIs" dxfId="655" priority="2324" operator="greaterThan">
      <formula>0</formula>
    </cfRule>
    <cfRule type="cellIs" dxfId="654" priority="2325" operator="greaterThan">
      <formula>0</formula>
    </cfRule>
  </conditionalFormatting>
  <conditionalFormatting sqref="Q22:Z22">
    <cfRule type="cellIs" dxfId="653" priority="2322" operator="greaterThan">
      <formula>0</formula>
    </cfRule>
  </conditionalFormatting>
  <conditionalFormatting sqref="Q22:Z22">
    <cfRule type="containsText" dxfId="652" priority="2319" operator="containsText" text="x">
      <formula>NOT(ISERROR(SEARCH("x",Q22)))</formula>
    </cfRule>
    <cfRule type="cellIs" dxfId="651" priority="2321" operator="greaterThan">
      <formula>0</formula>
    </cfRule>
  </conditionalFormatting>
  <conditionalFormatting sqref="Q22:Z22">
    <cfRule type="cellIs" dxfId="650" priority="2320" operator="greaterThan">
      <formula>0</formula>
    </cfRule>
  </conditionalFormatting>
  <conditionalFormatting sqref="Q22:Z22">
    <cfRule type="cellIs" dxfId="649" priority="2317" operator="greaterThan">
      <formula>0</formula>
    </cfRule>
    <cfRule type="cellIs" dxfId="648" priority="2318" operator="greaterThan">
      <formula>0</formula>
    </cfRule>
  </conditionalFormatting>
  <conditionalFormatting sqref="Q22:Z22">
    <cfRule type="cellIs" dxfId="647" priority="2316" operator="greaterThan">
      <formula>0</formula>
    </cfRule>
  </conditionalFormatting>
  <conditionalFormatting sqref="Q22:Z22">
    <cfRule type="cellIs" dxfId="646" priority="2313" operator="greaterThan">
      <formula>0</formula>
    </cfRule>
    <cfRule type="cellIs" dxfId="645" priority="2314" operator="greaterThan">
      <formula>0</formula>
    </cfRule>
    <cfRule type="cellIs" dxfId="644" priority="2315" operator="greaterThan">
      <formula>0</formula>
    </cfRule>
  </conditionalFormatting>
  <conditionalFormatting sqref="Q22:Z22">
    <cfRule type="cellIs" dxfId="643" priority="2312" operator="greaterThan">
      <formula>0</formula>
    </cfRule>
  </conditionalFormatting>
  <conditionalFormatting sqref="Q22:Z22">
    <cfRule type="containsText" dxfId="642" priority="2309" operator="containsText" text="x">
      <formula>NOT(ISERROR(SEARCH("x",Q22)))</formula>
    </cfRule>
    <cfRule type="cellIs" dxfId="641" priority="2311" operator="greaterThan">
      <formula>0</formula>
    </cfRule>
  </conditionalFormatting>
  <conditionalFormatting sqref="Q22:Z22">
    <cfRule type="cellIs" dxfId="640" priority="2310" operator="greaterThan">
      <formula>0</formula>
    </cfRule>
  </conditionalFormatting>
  <conditionalFormatting sqref="Q22:Z22">
    <cfRule type="cellIs" dxfId="639" priority="2306" operator="greaterThan">
      <formula>0</formula>
    </cfRule>
    <cfRule type="cellIs" dxfId="638" priority="2307" operator="greaterThan">
      <formula>0</formula>
    </cfRule>
    <cfRule type="cellIs" dxfId="637" priority="2308" operator="greaterThan">
      <formula>0</formula>
    </cfRule>
  </conditionalFormatting>
  <conditionalFormatting sqref="Q22:Z22">
    <cfRule type="cellIs" dxfId="636" priority="2305" operator="greaterThan">
      <formula>0</formula>
    </cfRule>
  </conditionalFormatting>
  <conditionalFormatting sqref="Q22:Z22">
    <cfRule type="containsBlanks" dxfId="635" priority="2301">
      <formula>LEN(TRIM(Q22))=0</formula>
    </cfRule>
    <cfRule type="containsText" dxfId="634" priority="2302" operator="containsText" text="x">
      <formula>NOT(ISERROR(SEARCH("x",Q22)))</formula>
    </cfRule>
    <cfRule type="cellIs" dxfId="633" priority="2304" operator="greaterThan">
      <formula>0</formula>
    </cfRule>
  </conditionalFormatting>
  <conditionalFormatting sqref="Q22:Z22">
    <cfRule type="cellIs" dxfId="632" priority="2303" operator="greaterThan">
      <formula>0</formula>
    </cfRule>
  </conditionalFormatting>
  <conditionalFormatting sqref="Q22:Z22">
    <cfRule type="cellIs" dxfId="631" priority="2299" operator="greaterThan">
      <formula>0</formula>
    </cfRule>
    <cfRule type="cellIs" dxfId="630" priority="2300" operator="greaterThan">
      <formula>0</formula>
    </cfRule>
  </conditionalFormatting>
  <conditionalFormatting sqref="Q22:Z22">
    <cfRule type="cellIs" dxfId="629" priority="2297" operator="greaterThan">
      <formula>0</formula>
    </cfRule>
    <cfRule type="cellIs" dxfId="628" priority="2298" operator="greaterThan">
      <formula>0</formula>
    </cfRule>
  </conditionalFormatting>
  <conditionalFormatting sqref="Q22:Z22">
    <cfRule type="cellIs" dxfId="627" priority="2296" operator="greaterThan">
      <formula>0</formula>
    </cfRule>
  </conditionalFormatting>
  <conditionalFormatting sqref="Q22:Z22">
    <cfRule type="cellIs" dxfId="626" priority="2293" operator="greaterThan">
      <formula>0</formula>
    </cfRule>
    <cfRule type="cellIs" dxfId="625" priority="2294" operator="greaterThan">
      <formula>0</formula>
    </cfRule>
    <cfRule type="cellIs" dxfId="624" priority="2295" operator="greaterThan">
      <formula>0</formula>
    </cfRule>
  </conditionalFormatting>
  <conditionalFormatting sqref="Q22:Z22">
    <cfRule type="cellIs" dxfId="623" priority="2292" operator="greaterThan">
      <formula>0</formula>
    </cfRule>
  </conditionalFormatting>
  <conditionalFormatting sqref="Q22:Z22">
    <cfRule type="containsText" dxfId="622" priority="2289" operator="containsText" text="x">
      <formula>NOT(ISERROR(SEARCH("x",Q22)))</formula>
    </cfRule>
    <cfRule type="cellIs" dxfId="621" priority="2291" operator="greaterThan">
      <formula>0</formula>
    </cfRule>
  </conditionalFormatting>
  <conditionalFormatting sqref="Q22:Z22">
    <cfRule type="cellIs" dxfId="620" priority="2290" operator="greaterThan">
      <formula>0</formula>
    </cfRule>
  </conditionalFormatting>
  <conditionalFormatting sqref="Q22:Z22">
    <cfRule type="cellIs" dxfId="619" priority="2287" operator="greaterThan">
      <formula>0</formula>
    </cfRule>
    <cfRule type="cellIs" dxfId="618" priority="2288" operator="greaterThan">
      <formula>0</formula>
    </cfRule>
  </conditionalFormatting>
  <conditionalFormatting sqref="Q22:Z22">
    <cfRule type="cellIs" dxfId="617" priority="2286" operator="greaterThan">
      <formula>0</formula>
    </cfRule>
  </conditionalFormatting>
  <conditionalFormatting sqref="Q22:Z22">
    <cfRule type="cellIs" dxfId="616" priority="2283" operator="greaterThan">
      <formula>0</formula>
    </cfRule>
    <cfRule type="cellIs" dxfId="615" priority="2284" operator="greaterThan">
      <formula>0</formula>
    </cfRule>
    <cfRule type="cellIs" dxfId="614" priority="2285" operator="greaterThan">
      <formula>0</formula>
    </cfRule>
  </conditionalFormatting>
  <conditionalFormatting sqref="Q22:Z22">
    <cfRule type="cellIs" dxfId="613" priority="2282" operator="greaterThan">
      <formula>0</formula>
    </cfRule>
  </conditionalFormatting>
  <conditionalFormatting sqref="Q22:Z22">
    <cfRule type="containsText" dxfId="612" priority="2279" operator="containsText" text="x">
      <formula>NOT(ISERROR(SEARCH("x",Q22)))</formula>
    </cfRule>
    <cfRule type="cellIs" dxfId="611" priority="2281" operator="greaterThan">
      <formula>0</formula>
    </cfRule>
  </conditionalFormatting>
  <conditionalFormatting sqref="Q22:Z22">
    <cfRule type="cellIs" dxfId="610" priority="2280" operator="greaterThan">
      <formula>0</formula>
    </cfRule>
  </conditionalFormatting>
  <conditionalFormatting sqref="Q22:Z22">
    <cfRule type="cellIs" dxfId="609" priority="2277" operator="greaterThan">
      <formula>0</formula>
    </cfRule>
    <cfRule type="cellIs" dxfId="608" priority="2278" operator="greaterThan">
      <formula>0</formula>
    </cfRule>
  </conditionalFormatting>
  <conditionalFormatting sqref="Q22:Z22">
    <cfRule type="cellIs" dxfId="607" priority="2276" operator="greaterThan">
      <formula>0</formula>
    </cfRule>
  </conditionalFormatting>
  <conditionalFormatting sqref="Q22:Z22">
    <cfRule type="cellIs" dxfId="606" priority="2273" operator="greaterThan">
      <formula>0</formula>
    </cfRule>
    <cfRule type="cellIs" dxfId="605" priority="2274" operator="greaterThan">
      <formula>0</formula>
    </cfRule>
    <cfRule type="cellIs" dxfId="604" priority="2275" operator="greaterThan">
      <formula>0</formula>
    </cfRule>
  </conditionalFormatting>
  <conditionalFormatting sqref="Q22:Z22">
    <cfRule type="cellIs" dxfId="603" priority="2272" operator="greaterThan">
      <formula>0</formula>
    </cfRule>
  </conditionalFormatting>
  <conditionalFormatting sqref="Q22:Z22">
    <cfRule type="containsText" dxfId="602" priority="2269" operator="containsText" text="x">
      <formula>NOT(ISERROR(SEARCH("x",Q22)))</formula>
    </cfRule>
    <cfRule type="cellIs" dxfId="601" priority="2271" operator="greaterThan">
      <formula>0</formula>
    </cfRule>
  </conditionalFormatting>
  <conditionalFormatting sqref="Q22:Z22">
    <cfRule type="cellIs" dxfId="600" priority="2270" operator="greaterThan">
      <formula>0</formula>
    </cfRule>
  </conditionalFormatting>
  <conditionalFormatting sqref="Q22:Z22">
    <cfRule type="cellIs" dxfId="599" priority="2266" operator="greaterThan">
      <formula>0</formula>
    </cfRule>
    <cfRule type="cellIs" dxfId="598" priority="2267" operator="greaterThan">
      <formula>0</formula>
    </cfRule>
    <cfRule type="cellIs" dxfId="597" priority="2268" operator="greaterThan">
      <formula>0</formula>
    </cfRule>
  </conditionalFormatting>
  <conditionalFormatting sqref="Q22:Z22">
    <cfRule type="cellIs" dxfId="596" priority="2265" operator="greaterThan">
      <formula>0</formula>
    </cfRule>
  </conditionalFormatting>
  <conditionalFormatting sqref="Q22:Z22">
    <cfRule type="containsBlanks" dxfId="595" priority="2261">
      <formula>LEN(TRIM(Q22))=0</formula>
    </cfRule>
    <cfRule type="containsText" dxfId="594" priority="2262" operator="containsText" text="x">
      <formula>NOT(ISERROR(SEARCH("x",Q22)))</formula>
    </cfRule>
    <cfRule type="cellIs" dxfId="593" priority="2264" operator="greaterThan">
      <formula>0</formula>
    </cfRule>
  </conditionalFormatting>
  <conditionalFormatting sqref="Q22:Z22">
    <cfRule type="cellIs" dxfId="592" priority="2263" operator="greaterThan">
      <formula>0</formula>
    </cfRule>
  </conditionalFormatting>
  <conditionalFormatting sqref="Q22:Z22">
    <cfRule type="cellIs" dxfId="591" priority="2259" operator="greaterThan">
      <formula>0</formula>
    </cfRule>
    <cfRule type="cellIs" dxfId="590" priority="2260" operator="greaterThan">
      <formula>0</formula>
    </cfRule>
  </conditionalFormatting>
  <conditionalFormatting sqref="Q22:Z22">
    <cfRule type="cellIs" dxfId="589" priority="2256" operator="greaterThan">
      <formula>0</formula>
    </cfRule>
    <cfRule type="cellIs" dxfId="588" priority="2257" operator="greaterThan">
      <formula>0</formula>
    </cfRule>
    <cfRule type="cellIs" dxfId="587" priority="2258" operator="greaterThan">
      <formula>0</formula>
    </cfRule>
  </conditionalFormatting>
  <conditionalFormatting sqref="Q22:Z22">
    <cfRule type="cellIs" dxfId="586" priority="2255" operator="greaterThan">
      <formula>0</formula>
    </cfRule>
  </conditionalFormatting>
  <conditionalFormatting sqref="Q22:Z22">
    <cfRule type="cellIs" dxfId="585" priority="2254" operator="greaterThan">
      <formula>0</formula>
    </cfRule>
  </conditionalFormatting>
  <conditionalFormatting sqref="Q22:Z22">
    <cfRule type="cellIs" dxfId="584" priority="2253" operator="greaterThan">
      <formula>0</formula>
    </cfRule>
  </conditionalFormatting>
  <conditionalFormatting sqref="Q22:Z22">
    <cfRule type="cellIs" dxfId="583" priority="2250" operator="greaterThan">
      <formula>0</formula>
    </cfRule>
    <cfRule type="cellIs" dxfId="582" priority="2251" operator="greaterThan">
      <formula>0</formula>
    </cfRule>
    <cfRule type="cellIs" dxfId="581" priority="2252" operator="greaterThan">
      <formula>0</formula>
    </cfRule>
  </conditionalFormatting>
  <conditionalFormatting sqref="Q22:Z22">
    <cfRule type="cellIs" dxfId="580" priority="2249" operator="greaterThan">
      <formula>0</formula>
    </cfRule>
  </conditionalFormatting>
  <conditionalFormatting sqref="Q22:Z22">
    <cfRule type="containsText" dxfId="579" priority="2246" operator="containsText" text="x">
      <formula>NOT(ISERROR(SEARCH("x",Q22)))</formula>
    </cfRule>
    <cfRule type="cellIs" dxfId="578" priority="2248" operator="greaterThan">
      <formula>0</formula>
    </cfRule>
  </conditionalFormatting>
  <conditionalFormatting sqref="Q22:Z22">
    <cfRule type="cellIs" dxfId="577" priority="2247" operator="greaterThan">
      <formula>0</formula>
    </cfRule>
  </conditionalFormatting>
  <conditionalFormatting sqref="Q22:Z22">
    <cfRule type="containsBlanks" dxfId="576" priority="2243">
      <formula>LEN(TRIM(Q22))=0</formula>
    </cfRule>
    <cfRule type="containsText" dxfId="575" priority="2244" operator="containsText" text="x">
      <formula>NOT(ISERROR(SEARCH("x",Q22)))</formula>
    </cfRule>
    <cfRule type="cellIs" dxfId="574" priority="2245" operator="greaterThan">
      <formula>0</formula>
    </cfRule>
  </conditionalFormatting>
  <conditionalFormatting sqref="Q22:Z22">
    <cfRule type="cellIs" dxfId="573" priority="2240" operator="greaterThan">
      <formula>0</formula>
    </cfRule>
    <cfRule type="cellIs" dxfId="572" priority="2241" operator="greaterThan">
      <formula>0</formula>
    </cfRule>
    <cfRule type="cellIs" dxfId="571" priority="2242" operator="greaterThan">
      <formula>0</formula>
    </cfRule>
  </conditionalFormatting>
  <conditionalFormatting sqref="Q22:Z22">
    <cfRule type="cellIs" dxfId="570" priority="2239" operator="greaterThan">
      <formula>0</formula>
    </cfRule>
  </conditionalFormatting>
  <conditionalFormatting sqref="Q22:Z22">
    <cfRule type="containsBlanks" dxfId="569" priority="2235">
      <formula>LEN(TRIM(Q22))=0</formula>
    </cfRule>
    <cfRule type="containsText" dxfId="568" priority="2236" operator="containsText" text="x">
      <formula>NOT(ISERROR(SEARCH("x",Q22)))</formula>
    </cfRule>
    <cfRule type="cellIs" dxfId="567" priority="2238" operator="greaterThan">
      <formula>0</formula>
    </cfRule>
  </conditionalFormatting>
  <conditionalFormatting sqref="Q22:Z22">
    <cfRule type="cellIs" dxfId="566" priority="2237" operator="greaterThan">
      <formula>0</formula>
    </cfRule>
  </conditionalFormatting>
  <conditionalFormatting sqref="Q22:Z22">
    <cfRule type="cellIs" dxfId="565" priority="2232" operator="greaterThan">
      <formula>0</formula>
    </cfRule>
    <cfRule type="cellIs" dxfId="564" priority="2233" operator="greaterThan">
      <formula>0</formula>
    </cfRule>
    <cfRule type="cellIs" dxfId="563" priority="2234" operator="greaterThan">
      <formula>0</formula>
    </cfRule>
  </conditionalFormatting>
  <conditionalFormatting sqref="Q22:Z22">
    <cfRule type="cellIs" dxfId="562" priority="2231" operator="greaterThan">
      <formula>0</formula>
    </cfRule>
  </conditionalFormatting>
  <conditionalFormatting sqref="Q22:Z22">
    <cfRule type="containsBlanks" dxfId="561" priority="2227">
      <formula>LEN(TRIM(Q22))=0</formula>
    </cfRule>
    <cfRule type="containsText" dxfId="560" priority="2228" operator="containsText" text="x">
      <formula>NOT(ISERROR(SEARCH("x",Q22)))</formula>
    </cfRule>
    <cfRule type="cellIs" dxfId="559" priority="2230" operator="greaterThan">
      <formula>0</formula>
    </cfRule>
  </conditionalFormatting>
  <conditionalFormatting sqref="Q22:Z22">
    <cfRule type="cellIs" dxfId="558" priority="2229" operator="greaterThan">
      <formula>0</formula>
    </cfRule>
  </conditionalFormatting>
  <conditionalFormatting sqref="K22:O22">
    <cfRule type="containsText" dxfId="557" priority="2226" operator="containsText" text="x">
      <formula>NOT(ISERROR(SEARCH("x",K22)))</formula>
    </cfRule>
  </conditionalFormatting>
  <conditionalFormatting sqref="K22:O22">
    <cfRule type="cellIs" dxfId="556" priority="2224" operator="greaterThan">
      <formula>0</formula>
    </cfRule>
    <cfRule type="cellIs" dxfId="555" priority="2225" operator="greaterThan">
      <formula>0</formula>
    </cfRule>
  </conditionalFormatting>
  <conditionalFormatting sqref="K22:O22">
    <cfRule type="cellIs" dxfId="554" priority="2222" operator="greaterThan">
      <formula>0</formula>
    </cfRule>
    <cfRule type="cellIs" dxfId="553" priority="2223" operator="greaterThan">
      <formula>0</formula>
    </cfRule>
  </conditionalFormatting>
  <conditionalFormatting sqref="K22:O22">
    <cfRule type="cellIs" dxfId="552" priority="2220" operator="greaterThan">
      <formula>0</formula>
    </cfRule>
    <cfRule type="cellIs" dxfId="551" priority="2221" operator="greaterThan">
      <formula>0</formula>
    </cfRule>
  </conditionalFormatting>
  <conditionalFormatting sqref="K22:O22">
    <cfRule type="cellIs" dxfId="550" priority="2219" operator="greaterThan">
      <formula>0</formula>
    </cfRule>
  </conditionalFormatting>
  <conditionalFormatting sqref="K22:O22">
    <cfRule type="cellIs" dxfId="549" priority="2216" operator="greaterThan">
      <formula>0</formula>
    </cfRule>
    <cfRule type="cellIs" dxfId="548" priority="2217" operator="greaterThan">
      <formula>0</formula>
    </cfRule>
    <cfRule type="cellIs" dxfId="547" priority="2218" operator="greaterThan">
      <formula>0</formula>
    </cfRule>
  </conditionalFormatting>
  <conditionalFormatting sqref="K22:O22">
    <cfRule type="cellIs" dxfId="546" priority="2215" operator="greaterThan">
      <formula>0</formula>
    </cfRule>
  </conditionalFormatting>
  <conditionalFormatting sqref="K22:O22">
    <cfRule type="containsText" dxfId="545" priority="2212" operator="containsText" text="x">
      <formula>NOT(ISERROR(SEARCH("x",K22)))</formula>
    </cfRule>
    <cfRule type="cellIs" dxfId="544" priority="2214" operator="greaterThan">
      <formula>0</formula>
    </cfRule>
  </conditionalFormatting>
  <conditionalFormatting sqref="K22:O22">
    <cfRule type="cellIs" dxfId="543" priority="2213" operator="greaterThan">
      <formula>0</formula>
    </cfRule>
  </conditionalFormatting>
  <conditionalFormatting sqref="K22:O22">
    <cfRule type="cellIs" dxfId="542" priority="2210" operator="greaterThan">
      <formula>0</formula>
    </cfRule>
    <cfRule type="cellIs" dxfId="541" priority="2211" operator="greaterThan">
      <formula>0</formula>
    </cfRule>
  </conditionalFormatting>
  <conditionalFormatting sqref="K22:O22">
    <cfRule type="cellIs" dxfId="540" priority="2209" operator="greaterThan">
      <formula>0</formula>
    </cfRule>
  </conditionalFormatting>
  <conditionalFormatting sqref="K22:O22">
    <cfRule type="cellIs" dxfId="539" priority="2206" operator="greaterThan">
      <formula>0</formula>
    </cfRule>
    <cfRule type="cellIs" dxfId="538" priority="2207" operator="greaterThan">
      <formula>0</formula>
    </cfRule>
    <cfRule type="cellIs" dxfId="537" priority="2208" operator="greaterThan">
      <formula>0</formula>
    </cfRule>
  </conditionalFormatting>
  <conditionalFormatting sqref="K22:O22">
    <cfRule type="cellIs" dxfId="536" priority="2205" operator="greaterThan">
      <formula>0</formula>
    </cfRule>
  </conditionalFormatting>
  <conditionalFormatting sqref="K22:O22">
    <cfRule type="containsText" dxfId="535" priority="2202" operator="containsText" text="x">
      <formula>NOT(ISERROR(SEARCH("x",K22)))</formula>
    </cfRule>
    <cfRule type="cellIs" dxfId="534" priority="2204" operator="greaterThan">
      <formula>0</formula>
    </cfRule>
  </conditionalFormatting>
  <conditionalFormatting sqref="K22:O22">
    <cfRule type="cellIs" dxfId="533" priority="2203" operator="greaterThan">
      <formula>0</formula>
    </cfRule>
  </conditionalFormatting>
  <conditionalFormatting sqref="K22:O22">
    <cfRule type="cellIs" dxfId="532" priority="2200" operator="greaterThan">
      <formula>0</formula>
    </cfRule>
    <cfRule type="cellIs" dxfId="531" priority="2201" operator="greaterThan">
      <formula>0</formula>
    </cfRule>
  </conditionalFormatting>
  <conditionalFormatting sqref="K22:O22">
    <cfRule type="cellIs" dxfId="530" priority="2198" operator="greaterThan">
      <formula>0</formula>
    </cfRule>
    <cfRule type="cellIs" dxfId="529" priority="2199" operator="greaterThan">
      <formula>0</formula>
    </cfRule>
  </conditionalFormatting>
  <conditionalFormatting sqref="K22:O22">
    <cfRule type="cellIs" dxfId="528" priority="2197" operator="greaterThan">
      <formula>0</formula>
    </cfRule>
  </conditionalFormatting>
  <conditionalFormatting sqref="K22:O22">
    <cfRule type="cellIs" dxfId="527" priority="2194" operator="greaterThan">
      <formula>0</formula>
    </cfRule>
    <cfRule type="cellIs" dxfId="526" priority="2195" operator="greaterThan">
      <formula>0</formula>
    </cfRule>
    <cfRule type="cellIs" dxfId="525" priority="2196" operator="greaterThan">
      <formula>0</formula>
    </cfRule>
  </conditionalFormatting>
  <conditionalFormatting sqref="K22:O22">
    <cfRule type="cellIs" dxfId="524" priority="2193" operator="greaterThan">
      <formula>0</formula>
    </cfRule>
  </conditionalFormatting>
  <conditionalFormatting sqref="K22:O22">
    <cfRule type="containsText" dxfId="523" priority="2190" operator="containsText" text="x">
      <formula>NOT(ISERROR(SEARCH("x",K22)))</formula>
    </cfRule>
    <cfRule type="cellIs" dxfId="522" priority="2192" operator="greaterThan">
      <formula>0</formula>
    </cfRule>
  </conditionalFormatting>
  <conditionalFormatting sqref="K22:O22">
    <cfRule type="cellIs" dxfId="521" priority="2191" operator="greaterThan">
      <formula>0</formula>
    </cfRule>
  </conditionalFormatting>
  <conditionalFormatting sqref="K22:O22">
    <cfRule type="cellIs" dxfId="520" priority="2188" operator="greaterThan">
      <formula>0</formula>
    </cfRule>
    <cfRule type="cellIs" dxfId="519" priority="2189" operator="greaterThan">
      <formula>0</formula>
    </cfRule>
  </conditionalFormatting>
  <conditionalFormatting sqref="K22:O22">
    <cfRule type="cellIs" dxfId="518" priority="2187" operator="greaterThan">
      <formula>0</formula>
    </cfRule>
  </conditionalFormatting>
  <conditionalFormatting sqref="K22:O22">
    <cfRule type="cellIs" dxfId="517" priority="2184" operator="greaterThan">
      <formula>0</formula>
    </cfRule>
    <cfRule type="cellIs" dxfId="516" priority="2185" operator="greaterThan">
      <formula>0</formula>
    </cfRule>
    <cfRule type="cellIs" dxfId="515" priority="2186" operator="greaterThan">
      <formula>0</formula>
    </cfRule>
  </conditionalFormatting>
  <conditionalFormatting sqref="K22:O22">
    <cfRule type="cellIs" dxfId="514" priority="2183" operator="greaterThan">
      <formula>0</formula>
    </cfRule>
  </conditionalFormatting>
  <conditionalFormatting sqref="K22:O22">
    <cfRule type="containsText" dxfId="513" priority="2180" operator="containsText" text="x">
      <formula>NOT(ISERROR(SEARCH("x",K22)))</formula>
    </cfRule>
    <cfRule type="cellIs" dxfId="512" priority="2182" operator="greaterThan">
      <formula>0</formula>
    </cfRule>
  </conditionalFormatting>
  <conditionalFormatting sqref="K22:O22">
    <cfRule type="cellIs" dxfId="511" priority="2181" operator="greaterThan">
      <formula>0</formula>
    </cfRule>
  </conditionalFormatting>
  <conditionalFormatting sqref="K22:O22">
    <cfRule type="cellIs" dxfId="510" priority="2178" operator="greaterThan">
      <formula>0</formula>
    </cfRule>
    <cfRule type="cellIs" dxfId="509" priority="2179" operator="greaterThan">
      <formula>0</formula>
    </cfRule>
  </conditionalFormatting>
  <conditionalFormatting sqref="K22:O22">
    <cfRule type="cellIs" dxfId="508" priority="2177" operator="greaterThan">
      <formula>0</formula>
    </cfRule>
  </conditionalFormatting>
  <conditionalFormatting sqref="K22:O22">
    <cfRule type="cellIs" dxfId="507" priority="2174" operator="greaterThan">
      <formula>0</formula>
    </cfRule>
    <cfRule type="cellIs" dxfId="506" priority="2175" operator="greaterThan">
      <formula>0</formula>
    </cfRule>
    <cfRule type="cellIs" dxfId="505" priority="2176" operator="greaterThan">
      <formula>0</formula>
    </cfRule>
  </conditionalFormatting>
  <conditionalFormatting sqref="K22:O22">
    <cfRule type="cellIs" dxfId="504" priority="2173" operator="greaterThan">
      <formula>0</formula>
    </cfRule>
  </conditionalFormatting>
  <conditionalFormatting sqref="K22:O22">
    <cfRule type="containsText" dxfId="503" priority="2170" operator="containsText" text="x">
      <formula>NOT(ISERROR(SEARCH("x",K22)))</formula>
    </cfRule>
    <cfRule type="cellIs" dxfId="502" priority="2172" operator="greaterThan">
      <formula>0</formula>
    </cfRule>
  </conditionalFormatting>
  <conditionalFormatting sqref="K22:O22">
    <cfRule type="cellIs" dxfId="501" priority="2171" operator="greaterThan">
      <formula>0</formula>
    </cfRule>
  </conditionalFormatting>
  <conditionalFormatting sqref="K22:O22">
    <cfRule type="cellIs" dxfId="500" priority="2167" operator="greaterThan">
      <formula>0</formula>
    </cfRule>
    <cfRule type="cellIs" dxfId="499" priority="2168" operator="greaterThan">
      <formula>0</formula>
    </cfRule>
    <cfRule type="cellIs" dxfId="498" priority="2169" operator="greaterThan">
      <formula>0</formula>
    </cfRule>
  </conditionalFormatting>
  <conditionalFormatting sqref="K22:O22">
    <cfRule type="cellIs" dxfId="497" priority="2166" operator="greaterThan">
      <formula>0</formula>
    </cfRule>
  </conditionalFormatting>
  <conditionalFormatting sqref="K22:O22">
    <cfRule type="containsBlanks" dxfId="496" priority="2162">
      <formula>LEN(TRIM(K22))=0</formula>
    </cfRule>
    <cfRule type="containsText" dxfId="495" priority="2163" operator="containsText" text="x">
      <formula>NOT(ISERROR(SEARCH("x",K22)))</formula>
    </cfRule>
    <cfRule type="cellIs" dxfId="494" priority="2165" operator="greaterThan">
      <formula>0</formula>
    </cfRule>
  </conditionalFormatting>
  <conditionalFormatting sqref="K22:O22">
    <cfRule type="cellIs" dxfId="493" priority="2164" operator="greaterThan">
      <formula>0</formula>
    </cfRule>
  </conditionalFormatting>
  <conditionalFormatting sqref="K22:O22">
    <cfRule type="cellIs" dxfId="492" priority="2160" operator="greaterThan">
      <formula>0</formula>
    </cfRule>
    <cfRule type="cellIs" dxfId="491" priority="2161" operator="greaterThan">
      <formula>0</formula>
    </cfRule>
  </conditionalFormatting>
  <conditionalFormatting sqref="K22:O22">
    <cfRule type="cellIs" dxfId="490" priority="2158" operator="greaterThan">
      <formula>0</formula>
    </cfRule>
    <cfRule type="cellIs" dxfId="489" priority="2159" operator="greaterThan">
      <formula>0</formula>
    </cfRule>
  </conditionalFormatting>
  <conditionalFormatting sqref="K22:O22">
    <cfRule type="cellIs" dxfId="488" priority="2157" operator="greaterThan">
      <formula>0</formula>
    </cfRule>
  </conditionalFormatting>
  <conditionalFormatting sqref="K22:O22">
    <cfRule type="cellIs" dxfId="487" priority="2154" operator="greaterThan">
      <formula>0</formula>
    </cfRule>
    <cfRule type="cellIs" dxfId="486" priority="2155" operator="greaterThan">
      <formula>0</formula>
    </cfRule>
    <cfRule type="cellIs" dxfId="485" priority="2156" operator="greaterThan">
      <formula>0</formula>
    </cfRule>
  </conditionalFormatting>
  <conditionalFormatting sqref="K22:O22">
    <cfRule type="cellIs" dxfId="484" priority="2153" operator="greaterThan">
      <formula>0</formula>
    </cfRule>
  </conditionalFormatting>
  <conditionalFormatting sqref="K22:O22">
    <cfRule type="containsText" dxfId="483" priority="2150" operator="containsText" text="x">
      <formula>NOT(ISERROR(SEARCH("x",K22)))</formula>
    </cfRule>
    <cfRule type="cellIs" dxfId="482" priority="2152" operator="greaterThan">
      <formula>0</formula>
    </cfRule>
  </conditionalFormatting>
  <conditionalFormatting sqref="K22:O22">
    <cfRule type="cellIs" dxfId="481" priority="2151" operator="greaterThan">
      <formula>0</formula>
    </cfRule>
  </conditionalFormatting>
  <conditionalFormatting sqref="K22:O22">
    <cfRule type="cellIs" dxfId="480" priority="2148" operator="greaterThan">
      <formula>0</formula>
    </cfRule>
    <cfRule type="cellIs" dxfId="479" priority="2149" operator="greaterThan">
      <formula>0</formula>
    </cfRule>
  </conditionalFormatting>
  <conditionalFormatting sqref="K22:O22">
    <cfRule type="cellIs" dxfId="478" priority="2147" operator="greaterThan">
      <formula>0</formula>
    </cfRule>
  </conditionalFormatting>
  <conditionalFormatting sqref="K22:O22">
    <cfRule type="cellIs" dxfId="477" priority="2144" operator="greaterThan">
      <formula>0</formula>
    </cfRule>
    <cfRule type="cellIs" dxfId="476" priority="2145" operator="greaterThan">
      <formula>0</formula>
    </cfRule>
    <cfRule type="cellIs" dxfId="475" priority="2146" operator="greaterThan">
      <formula>0</formula>
    </cfRule>
  </conditionalFormatting>
  <conditionalFormatting sqref="K22:O22">
    <cfRule type="cellIs" dxfId="474" priority="2143" operator="greaterThan">
      <formula>0</formula>
    </cfRule>
  </conditionalFormatting>
  <conditionalFormatting sqref="K22:O22">
    <cfRule type="containsText" dxfId="473" priority="2140" operator="containsText" text="x">
      <formula>NOT(ISERROR(SEARCH("x",K22)))</formula>
    </cfRule>
    <cfRule type="cellIs" dxfId="472" priority="2142" operator="greaterThan">
      <formula>0</formula>
    </cfRule>
  </conditionalFormatting>
  <conditionalFormatting sqref="K22:O22">
    <cfRule type="cellIs" dxfId="471" priority="2141" operator="greaterThan">
      <formula>0</formula>
    </cfRule>
  </conditionalFormatting>
  <conditionalFormatting sqref="K22:O22">
    <cfRule type="cellIs" dxfId="470" priority="2138" operator="greaterThan">
      <formula>0</formula>
    </cfRule>
    <cfRule type="cellIs" dxfId="469" priority="2139" operator="greaterThan">
      <formula>0</formula>
    </cfRule>
  </conditionalFormatting>
  <conditionalFormatting sqref="K22:O22">
    <cfRule type="cellIs" dxfId="468" priority="2137" operator="greaterThan">
      <formula>0</formula>
    </cfRule>
  </conditionalFormatting>
  <conditionalFormatting sqref="K22:O22">
    <cfRule type="cellIs" dxfId="467" priority="2134" operator="greaterThan">
      <formula>0</formula>
    </cfRule>
    <cfRule type="cellIs" dxfId="466" priority="2135" operator="greaterThan">
      <formula>0</formula>
    </cfRule>
    <cfRule type="cellIs" dxfId="465" priority="2136" operator="greaterThan">
      <formula>0</formula>
    </cfRule>
  </conditionalFormatting>
  <conditionalFormatting sqref="K22:O22">
    <cfRule type="cellIs" dxfId="464" priority="2133" operator="greaterThan">
      <formula>0</formula>
    </cfRule>
  </conditionalFormatting>
  <conditionalFormatting sqref="K22:O22">
    <cfRule type="containsText" dxfId="463" priority="2130" operator="containsText" text="x">
      <formula>NOT(ISERROR(SEARCH("x",K22)))</formula>
    </cfRule>
    <cfRule type="cellIs" dxfId="462" priority="2132" operator="greaterThan">
      <formula>0</formula>
    </cfRule>
  </conditionalFormatting>
  <conditionalFormatting sqref="K22:O22">
    <cfRule type="cellIs" dxfId="461" priority="2131" operator="greaterThan">
      <formula>0</formula>
    </cfRule>
  </conditionalFormatting>
  <conditionalFormatting sqref="K22:O22">
    <cfRule type="cellIs" dxfId="460" priority="2127" operator="greaterThan">
      <formula>0</formula>
    </cfRule>
    <cfRule type="cellIs" dxfId="459" priority="2128" operator="greaterThan">
      <formula>0</formula>
    </cfRule>
    <cfRule type="cellIs" dxfId="458" priority="2129" operator="greaterThan">
      <formula>0</formula>
    </cfRule>
  </conditionalFormatting>
  <conditionalFormatting sqref="K22:O22">
    <cfRule type="cellIs" dxfId="457" priority="2126" operator="greaterThan">
      <formula>0</formula>
    </cfRule>
  </conditionalFormatting>
  <conditionalFormatting sqref="K22:O22">
    <cfRule type="containsBlanks" dxfId="456" priority="2122">
      <formula>LEN(TRIM(K22))=0</formula>
    </cfRule>
    <cfRule type="containsText" dxfId="455" priority="2123" operator="containsText" text="x">
      <formula>NOT(ISERROR(SEARCH("x",K22)))</formula>
    </cfRule>
    <cfRule type="cellIs" dxfId="454" priority="2125" operator="greaterThan">
      <formula>0</formula>
    </cfRule>
  </conditionalFormatting>
  <conditionalFormatting sqref="K22:O22">
    <cfRule type="cellIs" dxfId="453" priority="2124" operator="greaterThan">
      <formula>0</formula>
    </cfRule>
  </conditionalFormatting>
  <conditionalFormatting sqref="K22:O22">
    <cfRule type="cellIs" dxfId="452" priority="2120" operator="greaterThan">
      <formula>0</formula>
    </cfRule>
    <cfRule type="cellIs" dxfId="451" priority="2121" operator="greaterThan">
      <formula>0</formula>
    </cfRule>
  </conditionalFormatting>
  <conditionalFormatting sqref="K22:O22">
    <cfRule type="cellIs" dxfId="450" priority="2117" operator="greaterThan">
      <formula>0</formula>
    </cfRule>
    <cfRule type="cellIs" dxfId="449" priority="2118" operator="greaterThan">
      <formula>0</formula>
    </cfRule>
    <cfRule type="cellIs" dxfId="448" priority="2119" operator="greaterThan">
      <formula>0</formula>
    </cfRule>
  </conditionalFormatting>
  <conditionalFormatting sqref="K22:O22">
    <cfRule type="cellIs" dxfId="447" priority="2116" operator="greaterThan">
      <formula>0</formula>
    </cfRule>
  </conditionalFormatting>
  <conditionalFormatting sqref="K22:O22">
    <cfRule type="cellIs" dxfId="446" priority="2115" operator="greaterThan">
      <formula>0</formula>
    </cfRule>
  </conditionalFormatting>
  <conditionalFormatting sqref="K22:O22">
    <cfRule type="cellIs" dxfId="445" priority="2114" operator="greaterThan">
      <formula>0</formula>
    </cfRule>
  </conditionalFormatting>
  <conditionalFormatting sqref="K22:O22">
    <cfRule type="cellIs" dxfId="444" priority="2111" operator="greaterThan">
      <formula>0</formula>
    </cfRule>
    <cfRule type="cellIs" dxfId="443" priority="2112" operator="greaterThan">
      <formula>0</formula>
    </cfRule>
    <cfRule type="cellIs" dxfId="442" priority="2113" operator="greaterThan">
      <formula>0</formula>
    </cfRule>
  </conditionalFormatting>
  <conditionalFormatting sqref="K22:O22">
    <cfRule type="cellIs" dxfId="441" priority="2110" operator="greaterThan">
      <formula>0</formula>
    </cfRule>
  </conditionalFormatting>
  <conditionalFormatting sqref="K22:O22">
    <cfRule type="containsText" dxfId="440" priority="2107" operator="containsText" text="x">
      <formula>NOT(ISERROR(SEARCH("x",K22)))</formula>
    </cfRule>
    <cfRule type="cellIs" dxfId="439" priority="2109" operator="greaterThan">
      <formula>0</formula>
    </cfRule>
  </conditionalFormatting>
  <conditionalFormatting sqref="K22:O22">
    <cfRule type="cellIs" dxfId="438" priority="2108" operator="greaterThan">
      <formula>0</formula>
    </cfRule>
  </conditionalFormatting>
  <conditionalFormatting sqref="K22:O22">
    <cfRule type="containsBlanks" dxfId="437" priority="2104">
      <formula>LEN(TRIM(K22))=0</formula>
    </cfRule>
    <cfRule type="containsText" dxfId="436" priority="2105" operator="containsText" text="x">
      <formula>NOT(ISERROR(SEARCH("x",K22)))</formula>
    </cfRule>
    <cfRule type="cellIs" dxfId="435" priority="2106" operator="greaterThan">
      <formula>0</formula>
    </cfRule>
  </conditionalFormatting>
  <conditionalFormatting sqref="K22:O22">
    <cfRule type="cellIs" dxfId="434" priority="2101" operator="greaterThan">
      <formula>0</formula>
    </cfRule>
    <cfRule type="cellIs" dxfId="433" priority="2102" operator="greaterThan">
      <formula>0</formula>
    </cfRule>
    <cfRule type="cellIs" dxfId="432" priority="2103" operator="greaterThan">
      <formula>0</formula>
    </cfRule>
  </conditionalFormatting>
  <conditionalFormatting sqref="K22:O22">
    <cfRule type="cellIs" dxfId="431" priority="2100" operator="greaterThan">
      <formula>0</formula>
    </cfRule>
  </conditionalFormatting>
  <conditionalFormatting sqref="K22:O22">
    <cfRule type="containsBlanks" dxfId="430" priority="2096">
      <formula>LEN(TRIM(K22))=0</formula>
    </cfRule>
    <cfRule type="containsText" dxfId="429" priority="2097" operator="containsText" text="x">
      <formula>NOT(ISERROR(SEARCH("x",K22)))</formula>
    </cfRule>
    <cfRule type="cellIs" dxfId="428" priority="2099" operator="greaterThan">
      <formula>0</formula>
    </cfRule>
  </conditionalFormatting>
  <conditionalFormatting sqref="K22:O22">
    <cfRule type="cellIs" dxfId="427" priority="2098" operator="greaterThan">
      <formula>0</formula>
    </cfRule>
  </conditionalFormatting>
  <conditionalFormatting sqref="K22:O22">
    <cfRule type="cellIs" dxfId="426" priority="2093" operator="greaterThan">
      <formula>0</formula>
    </cfRule>
    <cfRule type="cellIs" dxfId="425" priority="2094" operator="greaterThan">
      <formula>0</formula>
    </cfRule>
    <cfRule type="cellIs" dxfId="424" priority="2095" operator="greaterThan">
      <formula>0</formula>
    </cfRule>
  </conditionalFormatting>
  <conditionalFormatting sqref="K22:O22">
    <cfRule type="cellIs" dxfId="423" priority="2092" operator="greaterThan">
      <formula>0</formula>
    </cfRule>
  </conditionalFormatting>
  <conditionalFormatting sqref="K22:O22">
    <cfRule type="containsBlanks" dxfId="422" priority="2088">
      <formula>LEN(TRIM(K22))=0</formula>
    </cfRule>
    <cfRule type="containsText" dxfId="421" priority="2089" operator="containsText" text="x">
      <formula>NOT(ISERROR(SEARCH("x",K22)))</formula>
    </cfRule>
    <cfRule type="cellIs" dxfId="420" priority="2091" operator="greaterThan">
      <formula>0</formula>
    </cfRule>
  </conditionalFormatting>
  <conditionalFormatting sqref="K22:O22">
    <cfRule type="cellIs" dxfId="419" priority="2090" operator="greaterThan">
      <formula>0</formula>
    </cfRule>
  </conditionalFormatting>
  <conditionalFormatting sqref="P23">
    <cfRule type="containsText" dxfId="418" priority="2087" operator="containsText" text="x">
      <formula>NOT(ISERROR(SEARCH("x",P23)))</formula>
    </cfRule>
  </conditionalFormatting>
  <conditionalFormatting sqref="P23">
    <cfRule type="cellIs" dxfId="417" priority="2085" operator="greaterThan">
      <formula>0</formula>
    </cfRule>
    <cfRule type="cellIs" dxfId="416" priority="2086" operator="greaterThan">
      <formula>0</formula>
    </cfRule>
  </conditionalFormatting>
  <conditionalFormatting sqref="P23">
    <cfRule type="cellIs" dxfId="415" priority="2083" operator="greaterThan">
      <formula>0</formula>
    </cfRule>
    <cfRule type="cellIs" dxfId="414" priority="2084" operator="greaterThan">
      <formula>0</formula>
    </cfRule>
  </conditionalFormatting>
  <conditionalFormatting sqref="P23">
    <cfRule type="cellIs" dxfId="413" priority="2081" operator="greaterThan">
      <formula>0</formula>
    </cfRule>
    <cfRule type="cellIs" dxfId="412" priority="2082" operator="greaterThan">
      <formula>0</formula>
    </cfRule>
  </conditionalFormatting>
  <conditionalFormatting sqref="P23">
    <cfRule type="cellIs" dxfId="411" priority="2080" operator="greaterThan">
      <formula>0</formula>
    </cfRule>
  </conditionalFormatting>
  <conditionalFormatting sqref="P23">
    <cfRule type="cellIs" dxfId="410" priority="2077" operator="greaterThan">
      <formula>0</formula>
    </cfRule>
    <cfRule type="cellIs" dxfId="409" priority="2078" operator="greaterThan">
      <formula>0</formula>
    </cfRule>
    <cfRule type="cellIs" dxfId="408" priority="2079" operator="greaterThan">
      <formula>0</formula>
    </cfRule>
  </conditionalFormatting>
  <conditionalFormatting sqref="P23">
    <cfRule type="cellIs" dxfId="407" priority="2076" operator="greaterThan">
      <formula>0</formula>
    </cfRule>
  </conditionalFormatting>
  <conditionalFormatting sqref="P23">
    <cfRule type="containsText" dxfId="406" priority="2073" operator="containsText" text="x">
      <formula>NOT(ISERROR(SEARCH("x",P23)))</formula>
    </cfRule>
    <cfRule type="cellIs" dxfId="405" priority="2075" operator="greaterThan">
      <formula>0</formula>
    </cfRule>
  </conditionalFormatting>
  <conditionalFormatting sqref="P23">
    <cfRule type="cellIs" dxfId="404" priority="2074" operator="greaterThan">
      <formula>0</formula>
    </cfRule>
  </conditionalFormatting>
  <conditionalFormatting sqref="P23">
    <cfRule type="cellIs" dxfId="403" priority="2071" operator="greaterThan">
      <formula>0</formula>
    </cfRule>
    <cfRule type="cellIs" dxfId="402" priority="2072" operator="greaterThan">
      <formula>0</formula>
    </cfRule>
  </conditionalFormatting>
  <conditionalFormatting sqref="P23">
    <cfRule type="cellIs" dxfId="401" priority="2070" operator="greaterThan">
      <formula>0</formula>
    </cfRule>
  </conditionalFormatting>
  <conditionalFormatting sqref="P23">
    <cfRule type="cellIs" dxfId="400" priority="2067" operator="greaterThan">
      <formula>0</formula>
    </cfRule>
    <cfRule type="cellIs" dxfId="399" priority="2068" operator="greaterThan">
      <formula>0</formula>
    </cfRule>
    <cfRule type="cellIs" dxfId="398" priority="2069" operator="greaterThan">
      <formula>0</formula>
    </cfRule>
  </conditionalFormatting>
  <conditionalFormatting sqref="P23">
    <cfRule type="cellIs" dxfId="397" priority="2066" operator="greaterThan">
      <formula>0</formula>
    </cfRule>
  </conditionalFormatting>
  <conditionalFormatting sqref="P23">
    <cfRule type="containsText" dxfId="396" priority="2063" operator="containsText" text="x">
      <formula>NOT(ISERROR(SEARCH("x",P23)))</formula>
    </cfRule>
    <cfRule type="cellIs" dxfId="395" priority="2065" operator="greaterThan">
      <formula>0</formula>
    </cfRule>
  </conditionalFormatting>
  <conditionalFormatting sqref="P23">
    <cfRule type="cellIs" dxfId="394" priority="2064" operator="greaterThan">
      <formula>0</formula>
    </cfRule>
  </conditionalFormatting>
  <conditionalFormatting sqref="P23">
    <cfRule type="cellIs" dxfId="393" priority="2061" operator="greaterThan">
      <formula>0</formula>
    </cfRule>
    <cfRule type="cellIs" dxfId="392" priority="2062" operator="greaterThan">
      <formula>0</formula>
    </cfRule>
  </conditionalFormatting>
  <conditionalFormatting sqref="P23">
    <cfRule type="cellIs" dxfId="391" priority="2059" operator="greaterThan">
      <formula>0</formula>
    </cfRule>
    <cfRule type="cellIs" dxfId="390" priority="2060" operator="greaterThan">
      <formula>0</formula>
    </cfRule>
  </conditionalFormatting>
  <conditionalFormatting sqref="P23">
    <cfRule type="cellIs" dxfId="389" priority="2058" operator="greaterThan">
      <formula>0</formula>
    </cfRule>
  </conditionalFormatting>
  <conditionalFormatting sqref="P23">
    <cfRule type="cellIs" dxfId="388" priority="2055" operator="greaterThan">
      <formula>0</formula>
    </cfRule>
    <cfRule type="cellIs" dxfId="387" priority="2056" operator="greaterThan">
      <formula>0</formula>
    </cfRule>
    <cfRule type="cellIs" dxfId="386" priority="2057" operator="greaterThan">
      <formula>0</formula>
    </cfRule>
  </conditionalFormatting>
  <conditionalFormatting sqref="P23">
    <cfRule type="cellIs" dxfId="385" priority="2054" operator="greaterThan">
      <formula>0</formula>
    </cfRule>
  </conditionalFormatting>
  <conditionalFormatting sqref="P23">
    <cfRule type="containsText" dxfId="384" priority="2051" operator="containsText" text="x">
      <formula>NOT(ISERROR(SEARCH("x",P23)))</formula>
    </cfRule>
    <cfRule type="cellIs" dxfId="383" priority="2053" operator="greaterThan">
      <formula>0</formula>
    </cfRule>
  </conditionalFormatting>
  <conditionalFormatting sqref="P23">
    <cfRule type="cellIs" dxfId="382" priority="2052" operator="greaterThan">
      <formula>0</formula>
    </cfRule>
  </conditionalFormatting>
  <conditionalFormatting sqref="P23">
    <cfRule type="cellIs" dxfId="381" priority="2049" operator="greaterThan">
      <formula>0</formula>
    </cfRule>
    <cfRule type="cellIs" dxfId="380" priority="2050" operator="greaterThan">
      <formula>0</formula>
    </cfRule>
  </conditionalFormatting>
  <conditionalFormatting sqref="P23">
    <cfRule type="cellIs" dxfId="379" priority="2048" operator="greaterThan">
      <formula>0</formula>
    </cfRule>
  </conditionalFormatting>
  <conditionalFormatting sqref="P23">
    <cfRule type="cellIs" dxfId="378" priority="2045" operator="greaterThan">
      <formula>0</formula>
    </cfRule>
    <cfRule type="cellIs" dxfId="377" priority="2046" operator="greaterThan">
      <formula>0</formula>
    </cfRule>
    <cfRule type="cellIs" dxfId="376" priority="2047" operator="greaterThan">
      <formula>0</formula>
    </cfRule>
  </conditionalFormatting>
  <conditionalFormatting sqref="P23">
    <cfRule type="cellIs" dxfId="375" priority="2044" operator="greaterThan">
      <formula>0</formula>
    </cfRule>
  </conditionalFormatting>
  <conditionalFormatting sqref="P23">
    <cfRule type="containsText" dxfId="374" priority="2041" operator="containsText" text="x">
      <formula>NOT(ISERROR(SEARCH("x",P23)))</formula>
    </cfRule>
    <cfRule type="cellIs" dxfId="373" priority="2043" operator="greaterThan">
      <formula>0</formula>
    </cfRule>
  </conditionalFormatting>
  <conditionalFormatting sqref="P23">
    <cfRule type="cellIs" dxfId="372" priority="2042" operator="greaterThan">
      <formula>0</formula>
    </cfRule>
  </conditionalFormatting>
  <conditionalFormatting sqref="P23">
    <cfRule type="cellIs" dxfId="371" priority="2039" operator="greaterThan">
      <formula>0</formula>
    </cfRule>
    <cfRule type="cellIs" dxfId="370" priority="2040" operator="greaterThan">
      <formula>0</formula>
    </cfRule>
  </conditionalFormatting>
  <conditionalFormatting sqref="P23">
    <cfRule type="cellIs" dxfId="369" priority="2038" operator="greaterThan">
      <formula>0</formula>
    </cfRule>
  </conditionalFormatting>
  <conditionalFormatting sqref="P23">
    <cfRule type="cellIs" dxfId="368" priority="2035" operator="greaterThan">
      <formula>0</formula>
    </cfRule>
    <cfRule type="cellIs" dxfId="367" priority="2036" operator="greaterThan">
      <formula>0</formula>
    </cfRule>
    <cfRule type="cellIs" dxfId="366" priority="2037" operator="greaterThan">
      <formula>0</formula>
    </cfRule>
  </conditionalFormatting>
  <conditionalFormatting sqref="P23">
    <cfRule type="cellIs" dxfId="365" priority="2034" operator="greaterThan">
      <formula>0</formula>
    </cfRule>
  </conditionalFormatting>
  <conditionalFormatting sqref="P23">
    <cfRule type="containsText" dxfId="364" priority="2031" operator="containsText" text="x">
      <formula>NOT(ISERROR(SEARCH("x",P23)))</formula>
    </cfRule>
    <cfRule type="cellIs" dxfId="363" priority="2033" operator="greaterThan">
      <formula>0</formula>
    </cfRule>
  </conditionalFormatting>
  <conditionalFormatting sqref="P23">
    <cfRule type="cellIs" dxfId="362" priority="2032" operator="greaterThan">
      <formula>0</formula>
    </cfRule>
  </conditionalFormatting>
  <conditionalFormatting sqref="P23">
    <cfRule type="cellIs" dxfId="361" priority="2028" operator="greaterThan">
      <formula>0</formula>
    </cfRule>
    <cfRule type="cellIs" dxfId="360" priority="2029" operator="greaterThan">
      <formula>0</formula>
    </cfRule>
    <cfRule type="cellIs" dxfId="359" priority="2030" operator="greaterThan">
      <formula>0</formula>
    </cfRule>
  </conditionalFormatting>
  <conditionalFormatting sqref="P23">
    <cfRule type="cellIs" dxfId="358" priority="2027" operator="greaterThan">
      <formula>0</formula>
    </cfRule>
  </conditionalFormatting>
  <conditionalFormatting sqref="P23">
    <cfRule type="containsBlanks" dxfId="357" priority="2023">
      <formula>LEN(TRIM(P23))=0</formula>
    </cfRule>
    <cfRule type="containsText" dxfId="356" priority="2024" operator="containsText" text="x">
      <formula>NOT(ISERROR(SEARCH("x",P23)))</formula>
    </cfRule>
    <cfRule type="cellIs" dxfId="355" priority="2026" operator="greaterThan">
      <formula>0</formula>
    </cfRule>
  </conditionalFormatting>
  <conditionalFormatting sqref="P23">
    <cfRule type="cellIs" dxfId="354" priority="2025" operator="greaterThan">
      <formula>0</formula>
    </cfRule>
  </conditionalFormatting>
  <conditionalFormatting sqref="P23">
    <cfRule type="cellIs" dxfId="353" priority="2021" operator="greaterThan">
      <formula>0</formula>
    </cfRule>
    <cfRule type="cellIs" dxfId="352" priority="2022" operator="greaterThan">
      <formula>0</formula>
    </cfRule>
  </conditionalFormatting>
  <conditionalFormatting sqref="P23">
    <cfRule type="cellIs" dxfId="351" priority="2019" operator="greaterThan">
      <formula>0</formula>
    </cfRule>
    <cfRule type="cellIs" dxfId="350" priority="2020" operator="greaterThan">
      <formula>0</formula>
    </cfRule>
  </conditionalFormatting>
  <conditionalFormatting sqref="P23">
    <cfRule type="cellIs" dxfId="349" priority="2018" operator="greaterThan">
      <formula>0</formula>
    </cfRule>
  </conditionalFormatting>
  <conditionalFormatting sqref="P23">
    <cfRule type="cellIs" dxfId="348" priority="2015" operator="greaterThan">
      <formula>0</formula>
    </cfRule>
    <cfRule type="cellIs" dxfId="347" priority="2016" operator="greaterThan">
      <formula>0</formula>
    </cfRule>
    <cfRule type="cellIs" dxfId="346" priority="2017" operator="greaterThan">
      <formula>0</formula>
    </cfRule>
  </conditionalFormatting>
  <conditionalFormatting sqref="P23">
    <cfRule type="cellIs" dxfId="345" priority="2014" operator="greaterThan">
      <formula>0</formula>
    </cfRule>
  </conditionalFormatting>
  <conditionalFormatting sqref="P23">
    <cfRule type="containsText" dxfId="344" priority="2011" operator="containsText" text="x">
      <formula>NOT(ISERROR(SEARCH("x",P23)))</formula>
    </cfRule>
    <cfRule type="cellIs" dxfId="343" priority="2013" operator="greaterThan">
      <formula>0</formula>
    </cfRule>
  </conditionalFormatting>
  <conditionalFormatting sqref="P23">
    <cfRule type="cellIs" dxfId="342" priority="2012" operator="greaterThan">
      <formula>0</formula>
    </cfRule>
  </conditionalFormatting>
  <conditionalFormatting sqref="P23">
    <cfRule type="cellIs" dxfId="341" priority="2009" operator="greaterThan">
      <formula>0</formula>
    </cfRule>
    <cfRule type="cellIs" dxfId="340" priority="2010" operator="greaterThan">
      <formula>0</formula>
    </cfRule>
  </conditionalFormatting>
  <conditionalFormatting sqref="P23">
    <cfRule type="cellIs" dxfId="339" priority="2008" operator="greaterThan">
      <formula>0</formula>
    </cfRule>
  </conditionalFormatting>
  <conditionalFormatting sqref="P23">
    <cfRule type="cellIs" dxfId="338" priority="2005" operator="greaterThan">
      <formula>0</formula>
    </cfRule>
    <cfRule type="cellIs" dxfId="337" priority="2006" operator="greaterThan">
      <formula>0</formula>
    </cfRule>
    <cfRule type="cellIs" dxfId="336" priority="2007" operator="greaterThan">
      <formula>0</formula>
    </cfRule>
  </conditionalFormatting>
  <conditionalFormatting sqref="P23">
    <cfRule type="cellIs" dxfId="335" priority="2004" operator="greaterThan">
      <formula>0</formula>
    </cfRule>
  </conditionalFormatting>
  <conditionalFormatting sqref="P23">
    <cfRule type="containsText" dxfId="334" priority="2001" operator="containsText" text="x">
      <formula>NOT(ISERROR(SEARCH("x",P23)))</formula>
    </cfRule>
    <cfRule type="cellIs" dxfId="333" priority="2003" operator="greaterThan">
      <formula>0</formula>
    </cfRule>
  </conditionalFormatting>
  <conditionalFormatting sqref="P23">
    <cfRule type="cellIs" dxfId="332" priority="2002" operator="greaterThan">
      <formula>0</formula>
    </cfRule>
  </conditionalFormatting>
  <conditionalFormatting sqref="P23">
    <cfRule type="cellIs" dxfId="331" priority="1999" operator="greaterThan">
      <formula>0</formula>
    </cfRule>
    <cfRule type="cellIs" dxfId="330" priority="2000" operator="greaterThan">
      <formula>0</formula>
    </cfRule>
  </conditionalFormatting>
  <conditionalFormatting sqref="P23">
    <cfRule type="cellIs" dxfId="329" priority="1998" operator="greaterThan">
      <formula>0</formula>
    </cfRule>
  </conditionalFormatting>
  <conditionalFormatting sqref="P23">
    <cfRule type="cellIs" dxfId="328" priority="1995" operator="greaterThan">
      <formula>0</formula>
    </cfRule>
    <cfRule type="cellIs" dxfId="327" priority="1996" operator="greaterThan">
      <formula>0</formula>
    </cfRule>
    <cfRule type="cellIs" dxfId="326" priority="1997" operator="greaterThan">
      <formula>0</formula>
    </cfRule>
  </conditionalFormatting>
  <conditionalFormatting sqref="P23">
    <cfRule type="cellIs" dxfId="325" priority="1994" operator="greaterThan">
      <formula>0</formula>
    </cfRule>
  </conditionalFormatting>
  <conditionalFormatting sqref="P23">
    <cfRule type="containsText" dxfId="324" priority="1991" operator="containsText" text="x">
      <formula>NOT(ISERROR(SEARCH("x",P23)))</formula>
    </cfRule>
    <cfRule type="cellIs" dxfId="323" priority="1993" operator="greaterThan">
      <formula>0</formula>
    </cfRule>
  </conditionalFormatting>
  <conditionalFormatting sqref="P23">
    <cfRule type="cellIs" dxfId="322" priority="1992" operator="greaterThan">
      <formula>0</formula>
    </cfRule>
  </conditionalFormatting>
  <conditionalFormatting sqref="P23">
    <cfRule type="cellIs" dxfId="321" priority="1988" operator="greaterThan">
      <formula>0</formula>
    </cfRule>
    <cfRule type="cellIs" dxfId="320" priority="1989" operator="greaterThan">
      <formula>0</formula>
    </cfRule>
    <cfRule type="cellIs" dxfId="319" priority="1990" operator="greaterThan">
      <formula>0</formula>
    </cfRule>
  </conditionalFormatting>
  <conditionalFormatting sqref="P23">
    <cfRule type="cellIs" dxfId="318" priority="1987" operator="greaterThan">
      <formula>0</formula>
    </cfRule>
  </conditionalFormatting>
  <conditionalFormatting sqref="P23">
    <cfRule type="containsBlanks" dxfId="317" priority="1983">
      <formula>LEN(TRIM(P23))=0</formula>
    </cfRule>
    <cfRule type="containsText" dxfId="316" priority="1984" operator="containsText" text="x">
      <formula>NOT(ISERROR(SEARCH("x",P23)))</formula>
    </cfRule>
    <cfRule type="cellIs" dxfId="315" priority="1986" operator="greaterThan">
      <formula>0</formula>
    </cfRule>
  </conditionalFormatting>
  <conditionalFormatting sqref="P23">
    <cfRule type="cellIs" dxfId="314" priority="1985" operator="greaterThan">
      <formula>0</formula>
    </cfRule>
  </conditionalFormatting>
  <conditionalFormatting sqref="P23">
    <cfRule type="cellIs" dxfId="313" priority="1981" operator="greaterThan">
      <formula>0</formula>
    </cfRule>
    <cfRule type="cellIs" dxfId="312" priority="1982" operator="greaterThan">
      <formula>0</formula>
    </cfRule>
  </conditionalFormatting>
  <conditionalFormatting sqref="P23">
    <cfRule type="cellIs" dxfId="311" priority="1978" operator="greaterThan">
      <formula>0</formula>
    </cfRule>
    <cfRule type="cellIs" dxfId="310" priority="1979" operator="greaterThan">
      <formula>0</formula>
    </cfRule>
    <cfRule type="cellIs" dxfId="309" priority="1980" operator="greaterThan">
      <formula>0</formula>
    </cfRule>
  </conditionalFormatting>
  <conditionalFormatting sqref="P23">
    <cfRule type="cellIs" dxfId="308" priority="1977" operator="greaterThan">
      <formula>0</formula>
    </cfRule>
  </conditionalFormatting>
  <conditionalFormatting sqref="P23">
    <cfRule type="cellIs" dxfId="307" priority="1976" operator="greaterThan">
      <formula>0</formula>
    </cfRule>
  </conditionalFormatting>
  <conditionalFormatting sqref="P23">
    <cfRule type="cellIs" dxfId="306" priority="1975" operator="greaterThan">
      <formula>0</formula>
    </cfRule>
  </conditionalFormatting>
  <conditionalFormatting sqref="P23">
    <cfRule type="cellIs" dxfId="305" priority="1972" operator="greaterThan">
      <formula>0</formula>
    </cfRule>
    <cfRule type="cellIs" dxfId="304" priority="1973" operator="greaterThan">
      <formula>0</formula>
    </cfRule>
    <cfRule type="cellIs" dxfId="303" priority="1974" operator="greaterThan">
      <formula>0</formula>
    </cfRule>
  </conditionalFormatting>
  <conditionalFormatting sqref="P23">
    <cfRule type="cellIs" dxfId="302" priority="1971" operator="greaterThan">
      <formula>0</formula>
    </cfRule>
  </conditionalFormatting>
  <conditionalFormatting sqref="P23">
    <cfRule type="containsText" dxfId="301" priority="1968" operator="containsText" text="x">
      <formula>NOT(ISERROR(SEARCH("x",P23)))</formula>
    </cfRule>
    <cfRule type="cellIs" dxfId="300" priority="1970" operator="greaterThan">
      <formula>0</formula>
    </cfRule>
  </conditionalFormatting>
  <conditionalFormatting sqref="P23">
    <cfRule type="cellIs" dxfId="299" priority="1969" operator="greaterThan">
      <formula>0</formula>
    </cfRule>
  </conditionalFormatting>
  <conditionalFormatting sqref="P23">
    <cfRule type="containsBlanks" dxfId="298" priority="1965">
      <formula>LEN(TRIM(P23))=0</formula>
    </cfRule>
    <cfRule type="containsText" dxfId="297" priority="1966" operator="containsText" text="x">
      <formula>NOT(ISERROR(SEARCH("x",P23)))</formula>
    </cfRule>
    <cfRule type="cellIs" dxfId="296" priority="1967" operator="greaterThan">
      <formula>0</formula>
    </cfRule>
  </conditionalFormatting>
  <conditionalFormatting sqref="P23">
    <cfRule type="cellIs" dxfId="295" priority="1962" operator="greaterThan">
      <formula>0</formula>
    </cfRule>
    <cfRule type="cellIs" dxfId="294" priority="1963" operator="greaterThan">
      <formula>0</formula>
    </cfRule>
    <cfRule type="cellIs" dxfId="293" priority="1964" operator="greaterThan">
      <formula>0</formula>
    </cfRule>
  </conditionalFormatting>
  <conditionalFormatting sqref="P23">
    <cfRule type="cellIs" dxfId="292" priority="1961" operator="greaterThan">
      <formula>0</formula>
    </cfRule>
  </conditionalFormatting>
  <conditionalFormatting sqref="P23">
    <cfRule type="containsBlanks" dxfId="291" priority="1957">
      <formula>LEN(TRIM(P23))=0</formula>
    </cfRule>
    <cfRule type="containsText" dxfId="290" priority="1958" operator="containsText" text="x">
      <formula>NOT(ISERROR(SEARCH("x",P23)))</formula>
    </cfRule>
    <cfRule type="cellIs" dxfId="289" priority="1960" operator="greaterThan">
      <formula>0</formula>
    </cfRule>
  </conditionalFormatting>
  <conditionalFormatting sqref="P23">
    <cfRule type="cellIs" dxfId="288" priority="1959" operator="greaterThan">
      <formula>0</formula>
    </cfRule>
  </conditionalFormatting>
  <conditionalFormatting sqref="P23">
    <cfRule type="cellIs" dxfId="287" priority="1954" operator="greaterThan">
      <formula>0</formula>
    </cfRule>
    <cfRule type="cellIs" dxfId="286" priority="1955" operator="greaterThan">
      <formula>0</formula>
    </cfRule>
    <cfRule type="cellIs" dxfId="285" priority="1956" operator="greaterThan">
      <formula>0</formula>
    </cfRule>
  </conditionalFormatting>
  <conditionalFormatting sqref="P23">
    <cfRule type="cellIs" dxfId="284" priority="1953" operator="greaterThan">
      <formula>0</formula>
    </cfRule>
  </conditionalFormatting>
  <conditionalFormatting sqref="P23">
    <cfRule type="containsBlanks" dxfId="283" priority="1949">
      <formula>LEN(TRIM(P23))=0</formula>
    </cfRule>
    <cfRule type="containsText" dxfId="282" priority="1950" operator="containsText" text="x">
      <formula>NOT(ISERROR(SEARCH("x",P23)))</formula>
    </cfRule>
    <cfRule type="cellIs" dxfId="281" priority="1952" operator="greaterThan">
      <formula>0</formula>
    </cfRule>
  </conditionalFormatting>
  <conditionalFormatting sqref="P23">
    <cfRule type="cellIs" dxfId="280" priority="1951" operator="greaterThan">
      <formula>0</formula>
    </cfRule>
  </conditionalFormatting>
  <conditionalFormatting sqref="Q23:Z23">
    <cfRule type="containsText" dxfId="279" priority="1948" operator="containsText" text="x">
      <formula>NOT(ISERROR(SEARCH("x",Q23)))</formula>
    </cfRule>
  </conditionalFormatting>
  <conditionalFormatting sqref="Q23:Z23">
    <cfRule type="cellIs" dxfId="278" priority="1946" operator="greaterThan">
      <formula>0</formula>
    </cfRule>
    <cfRule type="cellIs" dxfId="277" priority="1947" operator="greaterThan">
      <formula>0</formula>
    </cfRule>
  </conditionalFormatting>
  <conditionalFormatting sqref="Q23:Z23">
    <cfRule type="cellIs" dxfId="276" priority="1944" operator="greaterThan">
      <formula>0</formula>
    </cfRule>
    <cfRule type="cellIs" dxfId="275" priority="1945" operator="greaterThan">
      <formula>0</formula>
    </cfRule>
  </conditionalFormatting>
  <conditionalFormatting sqref="Q23:Z23">
    <cfRule type="cellIs" dxfId="274" priority="1942" operator="greaterThan">
      <formula>0</formula>
    </cfRule>
    <cfRule type="cellIs" dxfId="273" priority="1943" operator="greaterThan">
      <formula>0</formula>
    </cfRule>
  </conditionalFormatting>
  <conditionalFormatting sqref="Q23:Z23">
    <cfRule type="cellIs" dxfId="272" priority="1941" operator="greaterThan">
      <formula>0</formula>
    </cfRule>
  </conditionalFormatting>
  <conditionalFormatting sqref="Q23:Z23">
    <cfRule type="cellIs" dxfId="271" priority="1938" operator="greaterThan">
      <formula>0</formula>
    </cfRule>
    <cfRule type="cellIs" dxfId="270" priority="1939" operator="greaterThan">
      <formula>0</formula>
    </cfRule>
    <cfRule type="cellIs" dxfId="269" priority="1940" operator="greaterThan">
      <formula>0</formula>
    </cfRule>
  </conditionalFormatting>
  <conditionalFormatting sqref="Q23:Z23">
    <cfRule type="cellIs" dxfId="268" priority="1937" operator="greaterThan">
      <formula>0</formula>
    </cfRule>
  </conditionalFormatting>
  <conditionalFormatting sqref="Q23:Z23">
    <cfRule type="containsText" dxfId="267" priority="1934" operator="containsText" text="x">
      <formula>NOT(ISERROR(SEARCH("x",Q23)))</formula>
    </cfRule>
    <cfRule type="cellIs" dxfId="266" priority="1936" operator="greaterThan">
      <formula>0</formula>
    </cfRule>
  </conditionalFormatting>
  <conditionalFormatting sqref="Q23:Z23">
    <cfRule type="cellIs" dxfId="265" priority="1935" operator="greaterThan">
      <formula>0</formula>
    </cfRule>
  </conditionalFormatting>
  <conditionalFormatting sqref="Q23:Z23">
    <cfRule type="cellIs" dxfId="264" priority="1932" operator="greaterThan">
      <formula>0</formula>
    </cfRule>
    <cfRule type="cellIs" dxfId="263" priority="1933" operator="greaterThan">
      <formula>0</formula>
    </cfRule>
  </conditionalFormatting>
  <conditionalFormatting sqref="Q23:Z23">
    <cfRule type="cellIs" dxfId="262" priority="1931" operator="greaterThan">
      <formula>0</formula>
    </cfRule>
  </conditionalFormatting>
  <conditionalFormatting sqref="Q23:Z23">
    <cfRule type="cellIs" dxfId="261" priority="1928" operator="greaterThan">
      <formula>0</formula>
    </cfRule>
    <cfRule type="cellIs" dxfId="260" priority="1929" operator="greaterThan">
      <formula>0</formula>
    </cfRule>
    <cfRule type="cellIs" dxfId="259" priority="1930" operator="greaterThan">
      <formula>0</formula>
    </cfRule>
  </conditionalFormatting>
  <conditionalFormatting sqref="Q23:Z23">
    <cfRule type="cellIs" dxfId="258" priority="1927" operator="greaterThan">
      <formula>0</formula>
    </cfRule>
  </conditionalFormatting>
  <conditionalFormatting sqref="Q23:Z23">
    <cfRule type="containsText" dxfId="257" priority="1924" operator="containsText" text="x">
      <formula>NOT(ISERROR(SEARCH("x",Q23)))</formula>
    </cfRule>
    <cfRule type="cellIs" dxfId="256" priority="1926" operator="greaterThan">
      <formula>0</formula>
    </cfRule>
  </conditionalFormatting>
  <conditionalFormatting sqref="Q23:Z23">
    <cfRule type="cellIs" dxfId="255" priority="1925" operator="greaterThan">
      <formula>0</formula>
    </cfRule>
  </conditionalFormatting>
  <conditionalFormatting sqref="Q23:Z23">
    <cfRule type="cellIs" dxfId="254" priority="1922" operator="greaterThan">
      <formula>0</formula>
    </cfRule>
    <cfRule type="cellIs" dxfId="253" priority="1923" operator="greaterThan">
      <formula>0</formula>
    </cfRule>
  </conditionalFormatting>
  <conditionalFormatting sqref="Q23:Z23">
    <cfRule type="cellIs" dxfId="252" priority="1920" operator="greaterThan">
      <formula>0</formula>
    </cfRule>
    <cfRule type="cellIs" dxfId="251" priority="1921" operator="greaterThan">
      <formula>0</formula>
    </cfRule>
  </conditionalFormatting>
  <conditionalFormatting sqref="Q23:Z23">
    <cfRule type="cellIs" dxfId="250" priority="1919" operator="greaterThan">
      <formula>0</formula>
    </cfRule>
  </conditionalFormatting>
  <conditionalFormatting sqref="Q23:Z23">
    <cfRule type="cellIs" dxfId="249" priority="1916" operator="greaterThan">
      <formula>0</formula>
    </cfRule>
    <cfRule type="cellIs" dxfId="248" priority="1917" operator="greaterThan">
      <formula>0</formula>
    </cfRule>
    <cfRule type="cellIs" dxfId="247" priority="1918" operator="greaterThan">
      <formula>0</formula>
    </cfRule>
  </conditionalFormatting>
  <conditionalFormatting sqref="Q23:Z23">
    <cfRule type="cellIs" dxfId="246" priority="1915" operator="greaterThan">
      <formula>0</formula>
    </cfRule>
  </conditionalFormatting>
  <conditionalFormatting sqref="Q23:Z23">
    <cfRule type="containsText" dxfId="245" priority="1912" operator="containsText" text="x">
      <formula>NOT(ISERROR(SEARCH("x",Q23)))</formula>
    </cfRule>
    <cfRule type="cellIs" dxfId="244" priority="1914" operator="greaterThan">
      <formula>0</formula>
    </cfRule>
  </conditionalFormatting>
  <conditionalFormatting sqref="Q23:Z23">
    <cfRule type="cellIs" dxfId="243" priority="1913" operator="greaterThan">
      <formula>0</formula>
    </cfRule>
  </conditionalFormatting>
  <conditionalFormatting sqref="Q23:Z23">
    <cfRule type="cellIs" dxfId="242" priority="1910" operator="greaterThan">
      <formula>0</formula>
    </cfRule>
    <cfRule type="cellIs" dxfId="241" priority="1911" operator="greaterThan">
      <formula>0</formula>
    </cfRule>
  </conditionalFormatting>
  <conditionalFormatting sqref="Q23:Z23">
    <cfRule type="cellIs" dxfId="240" priority="1909" operator="greaterThan">
      <formula>0</formula>
    </cfRule>
  </conditionalFormatting>
  <conditionalFormatting sqref="Q23:Z23">
    <cfRule type="cellIs" dxfId="239" priority="1906" operator="greaterThan">
      <formula>0</formula>
    </cfRule>
    <cfRule type="cellIs" dxfId="238" priority="1907" operator="greaterThan">
      <formula>0</formula>
    </cfRule>
    <cfRule type="cellIs" dxfId="237" priority="1908" operator="greaterThan">
      <formula>0</formula>
    </cfRule>
  </conditionalFormatting>
  <conditionalFormatting sqref="Q23:Z23">
    <cfRule type="cellIs" dxfId="236" priority="1905" operator="greaterThan">
      <formula>0</formula>
    </cfRule>
  </conditionalFormatting>
  <conditionalFormatting sqref="Q23:Z23">
    <cfRule type="containsText" dxfId="235" priority="1902" operator="containsText" text="x">
      <formula>NOT(ISERROR(SEARCH("x",Q23)))</formula>
    </cfRule>
    <cfRule type="cellIs" dxfId="234" priority="1904" operator="greaterThan">
      <formula>0</formula>
    </cfRule>
  </conditionalFormatting>
  <conditionalFormatting sqref="Q23:Z23">
    <cfRule type="cellIs" dxfId="233" priority="1903" operator="greaterThan">
      <formula>0</formula>
    </cfRule>
  </conditionalFormatting>
  <conditionalFormatting sqref="Q23:Z23">
    <cfRule type="cellIs" dxfId="232" priority="1900" operator="greaterThan">
      <formula>0</formula>
    </cfRule>
    <cfRule type="cellIs" dxfId="231" priority="1901" operator="greaterThan">
      <formula>0</formula>
    </cfRule>
  </conditionalFormatting>
  <conditionalFormatting sqref="Q23:Z23">
    <cfRule type="cellIs" dxfId="230" priority="1899" operator="greaterThan">
      <formula>0</formula>
    </cfRule>
  </conditionalFormatting>
  <conditionalFormatting sqref="Q23:Z23">
    <cfRule type="cellIs" dxfId="229" priority="1896" operator="greaterThan">
      <formula>0</formula>
    </cfRule>
    <cfRule type="cellIs" dxfId="228" priority="1897" operator="greaterThan">
      <formula>0</formula>
    </cfRule>
    <cfRule type="cellIs" dxfId="227" priority="1898" operator="greaterThan">
      <formula>0</formula>
    </cfRule>
  </conditionalFormatting>
  <conditionalFormatting sqref="Q23:Z23">
    <cfRule type="cellIs" dxfId="226" priority="1895" operator="greaterThan">
      <formula>0</formula>
    </cfRule>
  </conditionalFormatting>
  <conditionalFormatting sqref="Q23:Z23">
    <cfRule type="containsText" dxfId="225" priority="1892" operator="containsText" text="x">
      <formula>NOT(ISERROR(SEARCH("x",Q23)))</formula>
    </cfRule>
    <cfRule type="cellIs" dxfId="224" priority="1894" operator="greaterThan">
      <formula>0</formula>
    </cfRule>
  </conditionalFormatting>
  <conditionalFormatting sqref="Q23:Z23">
    <cfRule type="cellIs" dxfId="223" priority="1893" operator="greaterThan">
      <formula>0</formula>
    </cfRule>
  </conditionalFormatting>
  <conditionalFormatting sqref="Q23:Z23">
    <cfRule type="cellIs" dxfId="222" priority="1889" operator="greaterThan">
      <formula>0</formula>
    </cfRule>
    <cfRule type="cellIs" dxfId="221" priority="1890" operator="greaterThan">
      <formula>0</formula>
    </cfRule>
    <cfRule type="cellIs" dxfId="220" priority="1891" operator="greaterThan">
      <formula>0</formula>
    </cfRule>
  </conditionalFormatting>
  <conditionalFormatting sqref="Q23:Z23">
    <cfRule type="cellIs" dxfId="219" priority="1888" operator="greaterThan">
      <formula>0</formula>
    </cfRule>
  </conditionalFormatting>
  <conditionalFormatting sqref="Q23:Z23">
    <cfRule type="containsBlanks" dxfId="218" priority="1884">
      <formula>LEN(TRIM(Q23))=0</formula>
    </cfRule>
    <cfRule type="containsText" dxfId="217" priority="1885" operator="containsText" text="x">
      <formula>NOT(ISERROR(SEARCH("x",Q23)))</formula>
    </cfRule>
    <cfRule type="cellIs" dxfId="216" priority="1887" operator="greaterThan">
      <formula>0</formula>
    </cfRule>
  </conditionalFormatting>
  <conditionalFormatting sqref="Q23:Z23">
    <cfRule type="cellIs" dxfId="215" priority="1886" operator="greaterThan">
      <formula>0</formula>
    </cfRule>
  </conditionalFormatting>
  <conditionalFormatting sqref="Q23:Z23">
    <cfRule type="cellIs" dxfId="214" priority="1882" operator="greaterThan">
      <formula>0</formula>
    </cfRule>
    <cfRule type="cellIs" dxfId="213" priority="1883" operator="greaterThan">
      <formula>0</formula>
    </cfRule>
  </conditionalFormatting>
  <conditionalFormatting sqref="Q23:Z23">
    <cfRule type="cellIs" dxfId="212" priority="1880" operator="greaterThan">
      <formula>0</formula>
    </cfRule>
    <cfRule type="cellIs" dxfId="211" priority="1881" operator="greaterThan">
      <formula>0</formula>
    </cfRule>
  </conditionalFormatting>
  <conditionalFormatting sqref="Q23:Z23">
    <cfRule type="cellIs" dxfId="210" priority="1879" operator="greaterThan">
      <formula>0</formula>
    </cfRule>
  </conditionalFormatting>
  <conditionalFormatting sqref="Q23:Z23">
    <cfRule type="cellIs" dxfId="209" priority="1876" operator="greaterThan">
      <formula>0</formula>
    </cfRule>
    <cfRule type="cellIs" dxfId="208" priority="1877" operator="greaterThan">
      <formula>0</formula>
    </cfRule>
    <cfRule type="cellIs" dxfId="207" priority="1878" operator="greaterThan">
      <formula>0</formula>
    </cfRule>
  </conditionalFormatting>
  <conditionalFormatting sqref="Q23:Z23">
    <cfRule type="cellIs" dxfId="206" priority="1875" operator="greaterThan">
      <formula>0</formula>
    </cfRule>
  </conditionalFormatting>
  <conditionalFormatting sqref="Q23:Z23">
    <cfRule type="containsText" dxfId="205" priority="1872" operator="containsText" text="x">
      <formula>NOT(ISERROR(SEARCH("x",Q23)))</formula>
    </cfRule>
    <cfRule type="cellIs" dxfId="204" priority="1874" operator="greaterThan">
      <formula>0</formula>
    </cfRule>
  </conditionalFormatting>
  <conditionalFormatting sqref="Q23:Z23">
    <cfRule type="cellIs" dxfId="203" priority="1873" operator="greaterThan">
      <formula>0</formula>
    </cfRule>
  </conditionalFormatting>
  <conditionalFormatting sqref="Q23:Z23">
    <cfRule type="cellIs" dxfId="202" priority="1870" operator="greaterThan">
      <formula>0</formula>
    </cfRule>
    <cfRule type="cellIs" dxfId="201" priority="1871" operator="greaterThan">
      <formula>0</formula>
    </cfRule>
  </conditionalFormatting>
  <conditionalFormatting sqref="Q23:Z23">
    <cfRule type="cellIs" dxfId="200" priority="1869" operator="greaterThan">
      <formula>0</formula>
    </cfRule>
  </conditionalFormatting>
  <conditionalFormatting sqref="Q23:Z23">
    <cfRule type="cellIs" dxfId="199" priority="1866" operator="greaterThan">
      <formula>0</formula>
    </cfRule>
    <cfRule type="cellIs" dxfId="198" priority="1867" operator="greaterThan">
      <formula>0</formula>
    </cfRule>
    <cfRule type="cellIs" dxfId="197" priority="1868" operator="greaterThan">
      <formula>0</formula>
    </cfRule>
  </conditionalFormatting>
  <conditionalFormatting sqref="Q23:Z23">
    <cfRule type="cellIs" dxfId="196" priority="1865" operator="greaterThan">
      <formula>0</formula>
    </cfRule>
  </conditionalFormatting>
  <conditionalFormatting sqref="Q23:Z23">
    <cfRule type="containsText" dxfId="195" priority="1862" operator="containsText" text="x">
      <formula>NOT(ISERROR(SEARCH("x",Q23)))</formula>
    </cfRule>
    <cfRule type="cellIs" dxfId="194" priority="1864" operator="greaterThan">
      <formula>0</formula>
    </cfRule>
  </conditionalFormatting>
  <conditionalFormatting sqref="Q23:Z23">
    <cfRule type="cellIs" dxfId="193" priority="1863" operator="greaterThan">
      <formula>0</formula>
    </cfRule>
  </conditionalFormatting>
  <conditionalFormatting sqref="Q23:Z23">
    <cfRule type="cellIs" dxfId="192" priority="1860" operator="greaterThan">
      <formula>0</formula>
    </cfRule>
    <cfRule type="cellIs" dxfId="191" priority="1861" operator="greaterThan">
      <formula>0</formula>
    </cfRule>
  </conditionalFormatting>
  <conditionalFormatting sqref="Q23:Z23">
    <cfRule type="cellIs" dxfId="190" priority="1859" operator="greaterThan">
      <formula>0</formula>
    </cfRule>
  </conditionalFormatting>
  <conditionalFormatting sqref="Q23:Z23">
    <cfRule type="cellIs" dxfId="189" priority="1856" operator="greaterThan">
      <formula>0</formula>
    </cfRule>
    <cfRule type="cellIs" dxfId="188" priority="1857" operator="greaterThan">
      <formula>0</formula>
    </cfRule>
    <cfRule type="cellIs" dxfId="187" priority="1858" operator="greaterThan">
      <formula>0</formula>
    </cfRule>
  </conditionalFormatting>
  <conditionalFormatting sqref="Q23:Z23">
    <cfRule type="cellIs" dxfId="186" priority="1855" operator="greaterThan">
      <formula>0</formula>
    </cfRule>
  </conditionalFormatting>
  <conditionalFormatting sqref="Q23:Z23">
    <cfRule type="containsText" dxfId="185" priority="1852" operator="containsText" text="x">
      <formula>NOT(ISERROR(SEARCH("x",Q23)))</formula>
    </cfRule>
    <cfRule type="cellIs" dxfId="184" priority="1854" operator="greaterThan">
      <formula>0</formula>
    </cfRule>
  </conditionalFormatting>
  <conditionalFormatting sqref="Q23:Z23">
    <cfRule type="cellIs" dxfId="183" priority="1853" operator="greaterThan">
      <formula>0</formula>
    </cfRule>
  </conditionalFormatting>
  <conditionalFormatting sqref="Q23:Z23">
    <cfRule type="cellIs" dxfId="182" priority="1849" operator="greaterThan">
      <formula>0</formula>
    </cfRule>
    <cfRule type="cellIs" dxfId="181" priority="1850" operator="greaterThan">
      <formula>0</formula>
    </cfRule>
    <cfRule type="cellIs" dxfId="180" priority="1851" operator="greaterThan">
      <formula>0</formula>
    </cfRule>
  </conditionalFormatting>
  <conditionalFormatting sqref="Q23:Z23">
    <cfRule type="cellIs" dxfId="179" priority="1848" operator="greaterThan">
      <formula>0</formula>
    </cfRule>
  </conditionalFormatting>
  <conditionalFormatting sqref="Q23:Z23">
    <cfRule type="containsBlanks" dxfId="178" priority="1844">
      <formula>LEN(TRIM(Q23))=0</formula>
    </cfRule>
    <cfRule type="containsText" dxfId="177" priority="1845" operator="containsText" text="x">
      <formula>NOT(ISERROR(SEARCH("x",Q23)))</formula>
    </cfRule>
    <cfRule type="cellIs" dxfId="176" priority="1847" operator="greaterThan">
      <formula>0</formula>
    </cfRule>
  </conditionalFormatting>
  <conditionalFormatting sqref="Q23:Z23">
    <cfRule type="cellIs" dxfId="175" priority="1846" operator="greaterThan">
      <formula>0</formula>
    </cfRule>
  </conditionalFormatting>
  <conditionalFormatting sqref="Q23:Z23">
    <cfRule type="cellIs" dxfId="174" priority="1842" operator="greaterThan">
      <formula>0</formula>
    </cfRule>
    <cfRule type="cellIs" dxfId="173" priority="1843" operator="greaterThan">
      <formula>0</formula>
    </cfRule>
  </conditionalFormatting>
  <conditionalFormatting sqref="Q23:Z23">
    <cfRule type="cellIs" dxfId="172" priority="1839" operator="greaterThan">
      <formula>0</formula>
    </cfRule>
    <cfRule type="cellIs" dxfId="171" priority="1840" operator="greaterThan">
      <formula>0</formula>
    </cfRule>
    <cfRule type="cellIs" dxfId="170" priority="1841" operator="greaterThan">
      <formula>0</formula>
    </cfRule>
  </conditionalFormatting>
  <conditionalFormatting sqref="Q23:Z23">
    <cfRule type="cellIs" dxfId="169" priority="1838" operator="greaterThan">
      <formula>0</formula>
    </cfRule>
  </conditionalFormatting>
  <conditionalFormatting sqref="Q23:Z23">
    <cfRule type="cellIs" dxfId="168" priority="1837" operator="greaterThan">
      <formula>0</formula>
    </cfRule>
  </conditionalFormatting>
  <conditionalFormatting sqref="Q23:Z23">
    <cfRule type="cellIs" dxfId="167" priority="1836" operator="greaterThan">
      <formula>0</formula>
    </cfRule>
  </conditionalFormatting>
  <conditionalFormatting sqref="Q23:Z23">
    <cfRule type="cellIs" dxfId="166" priority="1833" operator="greaterThan">
      <formula>0</formula>
    </cfRule>
    <cfRule type="cellIs" dxfId="165" priority="1834" operator="greaterThan">
      <formula>0</formula>
    </cfRule>
    <cfRule type="cellIs" dxfId="164" priority="1835" operator="greaterThan">
      <formula>0</formula>
    </cfRule>
  </conditionalFormatting>
  <conditionalFormatting sqref="Q23:Z23">
    <cfRule type="cellIs" dxfId="163" priority="1832" operator="greaterThan">
      <formula>0</formula>
    </cfRule>
  </conditionalFormatting>
  <conditionalFormatting sqref="Q23:Z23">
    <cfRule type="containsText" dxfId="162" priority="1829" operator="containsText" text="x">
      <formula>NOT(ISERROR(SEARCH("x",Q23)))</formula>
    </cfRule>
    <cfRule type="cellIs" dxfId="161" priority="1831" operator="greaterThan">
      <formula>0</formula>
    </cfRule>
  </conditionalFormatting>
  <conditionalFormatting sqref="Q23:Z23">
    <cfRule type="cellIs" dxfId="160" priority="1830" operator="greaterThan">
      <formula>0</formula>
    </cfRule>
  </conditionalFormatting>
  <conditionalFormatting sqref="Q23:Z23">
    <cfRule type="containsBlanks" dxfId="159" priority="1826">
      <formula>LEN(TRIM(Q23))=0</formula>
    </cfRule>
    <cfRule type="containsText" dxfId="158" priority="1827" operator="containsText" text="x">
      <formula>NOT(ISERROR(SEARCH("x",Q23)))</formula>
    </cfRule>
    <cfRule type="cellIs" dxfId="157" priority="1828" operator="greaterThan">
      <formula>0</formula>
    </cfRule>
  </conditionalFormatting>
  <conditionalFormatting sqref="Q23:Z23">
    <cfRule type="cellIs" dxfId="156" priority="1823" operator="greaterThan">
      <formula>0</formula>
    </cfRule>
    <cfRule type="cellIs" dxfId="155" priority="1824" operator="greaterThan">
      <formula>0</formula>
    </cfRule>
    <cfRule type="cellIs" dxfId="154" priority="1825" operator="greaterThan">
      <formula>0</formula>
    </cfRule>
  </conditionalFormatting>
  <conditionalFormatting sqref="Q23:Z23">
    <cfRule type="cellIs" dxfId="153" priority="1822" operator="greaterThan">
      <formula>0</formula>
    </cfRule>
  </conditionalFormatting>
  <conditionalFormatting sqref="Q23:Z23">
    <cfRule type="containsBlanks" dxfId="152" priority="1818">
      <formula>LEN(TRIM(Q23))=0</formula>
    </cfRule>
    <cfRule type="containsText" dxfId="151" priority="1819" operator="containsText" text="x">
      <formula>NOT(ISERROR(SEARCH("x",Q23)))</formula>
    </cfRule>
    <cfRule type="cellIs" dxfId="150" priority="1821" operator="greaterThan">
      <formula>0</formula>
    </cfRule>
  </conditionalFormatting>
  <conditionalFormatting sqref="Q23:Z23">
    <cfRule type="cellIs" dxfId="149" priority="1820" operator="greaterThan">
      <formula>0</formula>
    </cfRule>
  </conditionalFormatting>
  <conditionalFormatting sqref="Q23:Z23">
    <cfRule type="cellIs" dxfId="148" priority="1815" operator="greaterThan">
      <formula>0</formula>
    </cfRule>
    <cfRule type="cellIs" dxfId="147" priority="1816" operator="greaterThan">
      <formula>0</formula>
    </cfRule>
    <cfRule type="cellIs" dxfId="146" priority="1817" operator="greaterThan">
      <formula>0</formula>
    </cfRule>
  </conditionalFormatting>
  <conditionalFormatting sqref="Q23:Z23">
    <cfRule type="cellIs" dxfId="145" priority="1814" operator="greaterThan">
      <formula>0</formula>
    </cfRule>
  </conditionalFormatting>
  <conditionalFormatting sqref="Q23:Z23">
    <cfRule type="containsBlanks" dxfId="144" priority="1810">
      <formula>LEN(TRIM(Q23))=0</formula>
    </cfRule>
    <cfRule type="containsText" dxfId="143" priority="1811" operator="containsText" text="x">
      <formula>NOT(ISERROR(SEARCH("x",Q23)))</formula>
    </cfRule>
    <cfRule type="cellIs" dxfId="142" priority="1813" operator="greaterThan">
      <formula>0</formula>
    </cfRule>
  </conditionalFormatting>
  <conditionalFormatting sqref="Q23:Z23">
    <cfRule type="cellIs" dxfId="141" priority="1812" operator="greaterThan">
      <formula>0</formula>
    </cfRule>
  </conditionalFormatting>
  <conditionalFormatting sqref="K23:O23">
    <cfRule type="containsText" dxfId="140" priority="1809" operator="containsText" text="x">
      <formula>NOT(ISERROR(SEARCH("x",K23)))</formula>
    </cfRule>
  </conditionalFormatting>
  <conditionalFormatting sqref="K23:O23">
    <cfRule type="cellIs" dxfId="139" priority="1807" operator="greaterThan">
      <formula>0</formula>
    </cfRule>
    <cfRule type="cellIs" dxfId="138" priority="1808" operator="greaterThan">
      <formula>0</formula>
    </cfRule>
  </conditionalFormatting>
  <conditionalFormatting sqref="K23:O23">
    <cfRule type="cellIs" dxfId="137" priority="1805" operator="greaterThan">
      <formula>0</formula>
    </cfRule>
    <cfRule type="cellIs" dxfId="136" priority="1806" operator="greaterThan">
      <formula>0</formula>
    </cfRule>
  </conditionalFormatting>
  <conditionalFormatting sqref="K23:O23">
    <cfRule type="cellIs" dxfId="135" priority="1803" operator="greaterThan">
      <formula>0</formula>
    </cfRule>
    <cfRule type="cellIs" dxfId="134" priority="1804" operator="greaterThan">
      <formula>0</formula>
    </cfRule>
  </conditionalFormatting>
  <conditionalFormatting sqref="K23:O23">
    <cfRule type="cellIs" dxfId="133" priority="1802" operator="greaterThan">
      <formula>0</formula>
    </cfRule>
  </conditionalFormatting>
  <conditionalFormatting sqref="K23:O23">
    <cfRule type="cellIs" dxfId="132" priority="1799" operator="greaterThan">
      <formula>0</formula>
    </cfRule>
    <cfRule type="cellIs" dxfId="131" priority="1800" operator="greaterThan">
      <formula>0</formula>
    </cfRule>
    <cfRule type="cellIs" dxfId="130" priority="1801" operator="greaterThan">
      <formula>0</formula>
    </cfRule>
  </conditionalFormatting>
  <conditionalFormatting sqref="K23:O23">
    <cfRule type="cellIs" dxfId="129" priority="1798" operator="greaterThan">
      <formula>0</formula>
    </cfRule>
  </conditionalFormatting>
  <conditionalFormatting sqref="K23:O23">
    <cfRule type="containsText" dxfId="128" priority="1795" operator="containsText" text="x">
      <formula>NOT(ISERROR(SEARCH("x",K23)))</formula>
    </cfRule>
    <cfRule type="cellIs" dxfId="127" priority="1797" operator="greaterThan">
      <formula>0</formula>
    </cfRule>
  </conditionalFormatting>
  <conditionalFormatting sqref="K23:O23">
    <cfRule type="cellIs" dxfId="126" priority="1796" operator="greaterThan">
      <formula>0</formula>
    </cfRule>
  </conditionalFormatting>
  <conditionalFormatting sqref="K23:O23">
    <cfRule type="cellIs" dxfId="125" priority="1793" operator="greaterThan">
      <formula>0</formula>
    </cfRule>
    <cfRule type="cellIs" dxfId="124" priority="1794" operator="greaterThan">
      <formula>0</formula>
    </cfRule>
  </conditionalFormatting>
  <conditionalFormatting sqref="K23:O23">
    <cfRule type="cellIs" dxfId="123" priority="1792" operator="greaterThan">
      <formula>0</formula>
    </cfRule>
  </conditionalFormatting>
  <conditionalFormatting sqref="K23:O23">
    <cfRule type="cellIs" dxfId="122" priority="1789" operator="greaterThan">
      <formula>0</formula>
    </cfRule>
    <cfRule type="cellIs" dxfId="121" priority="1790" operator="greaterThan">
      <formula>0</formula>
    </cfRule>
    <cfRule type="cellIs" dxfId="120" priority="1791" operator="greaterThan">
      <formula>0</formula>
    </cfRule>
  </conditionalFormatting>
  <conditionalFormatting sqref="K23:O23">
    <cfRule type="cellIs" dxfId="119" priority="1788" operator="greaterThan">
      <formula>0</formula>
    </cfRule>
  </conditionalFormatting>
  <conditionalFormatting sqref="K23:O23">
    <cfRule type="containsText" dxfId="118" priority="1785" operator="containsText" text="x">
      <formula>NOT(ISERROR(SEARCH("x",K23)))</formula>
    </cfRule>
    <cfRule type="cellIs" dxfId="117" priority="1787" operator="greaterThan">
      <formula>0</formula>
    </cfRule>
  </conditionalFormatting>
  <conditionalFormatting sqref="K23:O23">
    <cfRule type="cellIs" dxfId="116" priority="1786" operator="greaterThan">
      <formula>0</formula>
    </cfRule>
  </conditionalFormatting>
  <conditionalFormatting sqref="K23:O23">
    <cfRule type="cellIs" dxfId="115" priority="1783" operator="greaterThan">
      <formula>0</formula>
    </cfRule>
    <cfRule type="cellIs" dxfId="114" priority="1784" operator="greaterThan">
      <formula>0</formula>
    </cfRule>
  </conditionalFormatting>
  <conditionalFormatting sqref="K23:O23">
    <cfRule type="cellIs" dxfId="113" priority="1781" operator="greaterThan">
      <formula>0</formula>
    </cfRule>
    <cfRule type="cellIs" dxfId="112" priority="1782" operator="greaterThan">
      <formula>0</formula>
    </cfRule>
  </conditionalFormatting>
  <conditionalFormatting sqref="K23:O23">
    <cfRule type="cellIs" dxfId="111" priority="1780" operator="greaterThan">
      <formula>0</formula>
    </cfRule>
  </conditionalFormatting>
  <conditionalFormatting sqref="K23:O23">
    <cfRule type="cellIs" dxfId="110" priority="1777" operator="greaterThan">
      <formula>0</formula>
    </cfRule>
    <cfRule type="cellIs" dxfId="109" priority="1778" operator="greaterThan">
      <formula>0</formula>
    </cfRule>
    <cfRule type="cellIs" dxfId="108" priority="1779" operator="greaterThan">
      <formula>0</formula>
    </cfRule>
  </conditionalFormatting>
  <conditionalFormatting sqref="K23:O23">
    <cfRule type="cellIs" dxfId="107" priority="1776" operator="greaterThan">
      <formula>0</formula>
    </cfRule>
  </conditionalFormatting>
  <conditionalFormatting sqref="K23:O23">
    <cfRule type="containsText" dxfId="106" priority="1773" operator="containsText" text="x">
      <formula>NOT(ISERROR(SEARCH("x",K23)))</formula>
    </cfRule>
    <cfRule type="cellIs" dxfId="105" priority="1775" operator="greaterThan">
      <formula>0</formula>
    </cfRule>
  </conditionalFormatting>
  <conditionalFormatting sqref="K23:O23">
    <cfRule type="cellIs" dxfId="104" priority="1774" operator="greaterThan">
      <formula>0</formula>
    </cfRule>
  </conditionalFormatting>
  <conditionalFormatting sqref="K23:O23">
    <cfRule type="cellIs" dxfId="103" priority="1771" operator="greaterThan">
      <formula>0</formula>
    </cfRule>
    <cfRule type="cellIs" dxfId="102" priority="1772" operator="greaterThan">
      <formula>0</formula>
    </cfRule>
  </conditionalFormatting>
  <conditionalFormatting sqref="K23:O23">
    <cfRule type="cellIs" dxfId="101" priority="1770" operator="greaterThan">
      <formula>0</formula>
    </cfRule>
  </conditionalFormatting>
  <conditionalFormatting sqref="K23:O23">
    <cfRule type="cellIs" dxfId="100" priority="1767" operator="greaterThan">
      <formula>0</formula>
    </cfRule>
    <cfRule type="cellIs" dxfId="99" priority="1768" operator="greaterThan">
      <formula>0</formula>
    </cfRule>
    <cfRule type="cellIs" dxfId="98" priority="1769" operator="greaterThan">
      <formula>0</formula>
    </cfRule>
  </conditionalFormatting>
  <conditionalFormatting sqref="K23:O23">
    <cfRule type="cellIs" dxfId="97" priority="1766" operator="greaterThan">
      <formula>0</formula>
    </cfRule>
  </conditionalFormatting>
  <conditionalFormatting sqref="K23:O23">
    <cfRule type="containsText" dxfId="96" priority="1763" operator="containsText" text="x">
      <formula>NOT(ISERROR(SEARCH("x",K23)))</formula>
    </cfRule>
    <cfRule type="cellIs" dxfId="95" priority="1765" operator="greaterThan">
      <formula>0</formula>
    </cfRule>
  </conditionalFormatting>
  <conditionalFormatting sqref="K23:O23">
    <cfRule type="cellIs" dxfId="94" priority="1764" operator="greaterThan">
      <formula>0</formula>
    </cfRule>
  </conditionalFormatting>
  <conditionalFormatting sqref="K23:O23">
    <cfRule type="cellIs" dxfId="93" priority="1761" operator="greaterThan">
      <formula>0</formula>
    </cfRule>
    <cfRule type="cellIs" dxfId="92" priority="1762" operator="greaterThan">
      <formula>0</formula>
    </cfRule>
  </conditionalFormatting>
  <conditionalFormatting sqref="K23:O23">
    <cfRule type="cellIs" dxfId="91" priority="1760" operator="greaterThan">
      <formula>0</formula>
    </cfRule>
  </conditionalFormatting>
  <conditionalFormatting sqref="K23:O23">
    <cfRule type="cellIs" dxfId="90" priority="1757" operator="greaterThan">
      <formula>0</formula>
    </cfRule>
    <cfRule type="cellIs" dxfId="89" priority="1758" operator="greaterThan">
      <formula>0</formula>
    </cfRule>
    <cfRule type="cellIs" dxfId="88" priority="1759" operator="greaterThan">
      <formula>0</formula>
    </cfRule>
  </conditionalFormatting>
  <conditionalFormatting sqref="K23:O23">
    <cfRule type="cellIs" dxfId="87" priority="1756" operator="greaterThan">
      <formula>0</formula>
    </cfRule>
  </conditionalFormatting>
  <conditionalFormatting sqref="K23:O23">
    <cfRule type="containsText" dxfId="86" priority="1753" operator="containsText" text="x">
      <formula>NOT(ISERROR(SEARCH("x",K23)))</formula>
    </cfRule>
    <cfRule type="cellIs" dxfId="85" priority="1755" operator="greaterThan">
      <formula>0</formula>
    </cfRule>
  </conditionalFormatting>
  <conditionalFormatting sqref="K23:O23">
    <cfRule type="cellIs" dxfId="84" priority="1754" operator="greaterThan">
      <formula>0</formula>
    </cfRule>
  </conditionalFormatting>
  <conditionalFormatting sqref="K23:O23">
    <cfRule type="cellIs" dxfId="83" priority="1750" operator="greaterThan">
      <formula>0</formula>
    </cfRule>
    <cfRule type="cellIs" dxfId="82" priority="1751" operator="greaterThan">
      <formula>0</formula>
    </cfRule>
    <cfRule type="cellIs" dxfId="81" priority="1752" operator="greaterThan">
      <formula>0</formula>
    </cfRule>
  </conditionalFormatting>
  <conditionalFormatting sqref="K23:O23">
    <cfRule type="cellIs" dxfId="80" priority="1749" operator="greaterThan">
      <formula>0</formula>
    </cfRule>
  </conditionalFormatting>
  <conditionalFormatting sqref="K23:O23">
    <cfRule type="containsBlanks" dxfId="79" priority="1745">
      <formula>LEN(TRIM(K23))=0</formula>
    </cfRule>
    <cfRule type="containsText" dxfId="78" priority="1746" operator="containsText" text="x">
      <formula>NOT(ISERROR(SEARCH("x",K23)))</formula>
    </cfRule>
    <cfRule type="cellIs" dxfId="77" priority="1748" operator="greaterThan">
      <formula>0</formula>
    </cfRule>
  </conditionalFormatting>
  <conditionalFormatting sqref="K23:O23">
    <cfRule type="cellIs" dxfId="76" priority="1747" operator="greaterThan">
      <formula>0</formula>
    </cfRule>
  </conditionalFormatting>
  <conditionalFormatting sqref="K23:O23">
    <cfRule type="cellIs" dxfId="75" priority="1743" operator="greaterThan">
      <formula>0</formula>
    </cfRule>
    <cfRule type="cellIs" dxfId="74" priority="1744" operator="greaterThan">
      <formula>0</formula>
    </cfRule>
  </conditionalFormatting>
  <conditionalFormatting sqref="K23:O23">
    <cfRule type="cellIs" dxfId="73" priority="1741" operator="greaterThan">
      <formula>0</formula>
    </cfRule>
    <cfRule type="cellIs" dxfId="72" priority="1742" operator="greaterThan">
      <formula>0</formula>
    </cfRule>
  </conditionalFormatting>
  <conditionalFormatting sqref="K23:O23">
    <cfRule type="cellIs" dxfId="71" priority="1740" operator="greaterThan">
      <formula>0</formula>
    </cfRule>
  </conditionalFormatting>
  <conditionalFormatting sqref="K23:O23">
    <cfRule type="cellIs" dxfId="70" priority="1737" operator="greaterThan">
      <formula>0</formula>
    </cfRule>
    <cfRule type="cellIs" dxfId="69" priority="1738" operator="greaterThan">
      <formula>0</formula>
    </cfRule>
    <cfRule type="cellIs" dxfId="68" priority="1739" operator="greaterThan">
      <formula>0</formula>
    </cfRule>
  </conditionalFormatting>
  <conditionalFormatting sqref="K23:O23">
    <cfRule type="cellIs" dxfId="67" priority="1736" operator="greaterThan">
      <formula>0</formula>
    </cfRule>
  </conditionalFormatting>
  <conditionalFormatting sqref="K23:O23">
    <cfRule type="containsText" dxfId="66" priority="1733" operator="containsText" text="x">
      <formula>NOT(ISERROR(SEARCH("x",K23)))</formula>
    </cfRule>
    <cfRule type="cellIs" dxfId="65" priority="1735" operator="greaterThan">
      <formula>0</formula>
    </cfRule>
  </conditionalFormatting>
  <conditionalFormatting sqref="K23:O23">
    <cfRule type="cellIs" dxfId="64" priority="1734" operator="greaterThan">
      <formula>0</formula>
    </cfRule>
  </conditionalFormatting>
  <conditionalFormatting sqref="K23:O23">
    <cfRule type="cellIs" dxfId="63" priority="1731" operator="greaterThan">
      <formula>0</formula>
    </cfRule>
    <cfRule type="cellIs" dxfId="62" priority="1732" operator="greaterThan">
      <formula>0</formula>
    </cfRule>
  </conditionalFormatting>
  <conditionalFormatting sqref="K23:O23">
    <cfRule type="cellIs" dxfId="61" priority="1730" operator="greaterThan">
      <formula>0</formula>
    </cfRule>
  </conditionalFormatting>
  <conditionalFormatting sqref="K23:O23">
    <cfRule type="cellIs" dxfId="60" priority="1727" operator="greaterThan">
      <formula>0</formula>
    </cfRule>
    <cfRule type="cellIs" dxfId="59" priority="1728" operator="greaterThan">
      <formula>0</formula>
    </cfRule>
    <cfRule type="cellIs" dxfId="58" priority="1729" operator="greaterThan">
      <formula>0</formula>
    </cfRule>
  </conditionalFormatting>
  <conditionalFormatting sqref="K23:O23">
    <cfRule type="cellIs" dxfId="57" priority="1726" operator="greaterThan">
      <formula>0</formula>
    </cfRule>
  </conditionalFormatting>
  <conditionalFormatting sqref="K23:O23">
    <cfRule type="containsText" dxfId="56" priority="1723" operator="containsText" text="x">
      <formula>NOT(ISERROR(SEARCH("x",K23)))</formula>
    </cfRule>
    <cfRule type="cellIs" dxfId="55" priority="1725" operator="greaterThan">
      <formula>0</formula>
    </cfRule>
  </conditionalFormatting>
  <conditionalFormatting sqref="K23:O23">
    <cfRule type="cellIs" dxfId="54" priority="1724" operator="greaterThan">
      <formula>0</formula>
    </cfRule>
  </conditionalFormatting>
  <conditionalFormatting sqref="K23:O23">
    <cfRule type="cellIs" dxfId="53" priority="1721" operator="greaterThan">
      <formula>0</formula>
    </cfRule>
    <cfRule type="cellIs" dxfId="52" priority="1722" operator="greaterThan">
      <formula>0</formula>
    </cfRule>
  </conditionalFormatting>
  <conditionalFormatting sqref="K23:O23">
    <cfRule type="cellIs" dxfId="51" priority="1720" operator="greaterThan">
      <formula>0</formula>
    </cfRule>
  </conditionalFormatting>
  <conditionalFormatting sqref="K23:O23">
    <cfRule type="cellIs" dxfId="50" priority="1717" operator="greaterThan">
      <formula>0</formula>
    </cfRule>
    <cfRule type="cellIs" dxfId="49" priority="1718" operator="greaterThan">
      <formula>0</formula>
    </cfRule>
    <cfRule type="cellIs" dxfId="48" priority="1719" operator="greaterThan">
      <formula>0</formula>
    </cfRule>
  </conditionalFormatting>
  <conditionalFormatting sqref="K23:O23">
    <cfRule type="cellIs" dxfId="47" priority="1716" operator="greaterThan">
      <formula>0</formula>
    </cfRule>
  </conditionalFormatting>
  <conditionalFormatting sqref="K23:O23">
    <cfRule type="containsText" dxfId="46" priority="1713" operator="containsText" text="x">
      <formula>NOT(ISERROR(SEARCH("x",K23)))</formula>
    </cfRule>
    <cfRule type="cellIs" dxfId="45" priority="1715" operator="greaterThan">
      <formula>0</formula>
    </cfRule>
  </conditionalFormatting>
  <conditionalFormatting sqref="K23:O23">
    <cfRule type="cellIs" dxfId="44" priority="1714" operator="greaterThan">
      <formula>0</formula>
    </cfRule>
  </conditionalFormatting>
  <conditionalFormatting sqref="K23:O23">
    <cfRule type="cellIs" dxfId="43" priority="1710" operator="greaterThan">
      <formula>0</formula>
    </cfRule>
    <cfRule type="cellIs" dxfId="42" priority="1711" operator="greaterThan">
      <formula>0</formula>
    </cfRule>
    <cfRule type="cellIs" dxfId="41" priority="1712" operator="greaterThan">
      <formula>0</formula>
    </cfRule>
  </conditionalFormatting>
  <conditionalFormatting sqref="K23:O23">
    <cfRule type="cellIs" dxfId="40" priority="1709" operator="greaterThan">
      <formula>0</formula>
    </cfRule>
  </conditionalFormatting>
  <conditionalFormatting sqref="K23:O23">
    <cfRule type="containsBlanks" dxfId="39" priority="1705">
      <formula>LEN(TRIM(K23))=0</formula>
    </cfRule>
    <cfRule type="containsText" dxfId="38" priority="1706" operator="containsText" text="x">
      <formula>NOT(ISERROR(SEARCH("x",K23)))</formula>
    </cfRule>
    <cfRule type="cellIs" dxfId="37" priority="1708" operator="greaterThan">
      <formula>0</formula>
    </cfRule>
  </conditionalFormatting>
  <conditionalFormatting sqref="K23:O23">
    <cfRule type="cellIs" dxfId="36" priority="1707" operator="greaterThan">
      <formula>0</formula>
    </cfRule>
  </conditionalFormatting>
  <conditionalFormatting sqref="K23:O23">
    <cfRule type="cellIs" dxfId="35" priority="1703" operator="greaterThan">
      <formula>0</formula>
    </cfRule>
    <cfRule type="cellIs" dxfId="34" priority="1704" operator="greaterThan">
      <formula>0</formula>
    </cfRule>
  </conditionalFormatting>
  <conditionalFormatting sqref="K23:O23">
    <cfRule type="cellIs" dxfId="33" priority="1700" operator="greaterThan">
      <formula>0</formula>
    </cfRule>
    <cfRule type="cellIs" dxfId="32" priority="1701" operator="greaterThan">
      <formula>0</formula>
    </cfRule>
    <cfRule type="cellIs" dxfId="31" priority="1702" operator="greaterThan">
      <formula>0</formula>
    </cfRule>
  </conditionalFormatting>
  <conditionalFormatting sqref="K23:O23">
    <cfRule type="cellIs" dxfId="30" priority="1699" operator="greaterThan">
      <formula>0</formula>
    </cfRule>
  </conditionalFormatting>
  <conditionalFormatting sqref="K23:O23">
    <cfRule type="cellIs" dxfId="29" priority="1698" operator="greaterThan">
      <formula>0</formula>
    </cfRule>
  </conditionalFormatting>
  <conditionalFormatting sqref="K23:O23">
    <cfRule type="cellIs" dxfId="28" priority="1697" operator="greaterThan">
      <formula>0</formula>
    </cfRule>
  </conditionalFormatting>
  <conditionalFormatting sqref="K23:O23">
    <cfRule type="cellIs" dxfId="27" priority="1694" operator="greaterThan">
      <formula>0</formula>
    </cfRule>
    <cfRule type="cellIs" dxfId="26" priority="1695" operator="greaterThan">
      <formula>0</formula>
    </cfRule>
    <cfRule type="cellIs" dxfId="25" priority="1696" operator="greaterThan">
      <formula>0</formula>
    </cfRule>
  </conditionalFormatting>
  <conditionalFormatting sqref="K23:O23">
    <cfRule type="cellIs" dxfId="24" priority="1693" operator="greaterThan">
      <formula>0</formula>
    </cfRule>
  </conditionalFormatting>
  <conditionalFormatting sqref="K23:O23">
    <cfRule type="containsText" dxfId="23" priority="1690" operator="containsText" text="x">
      <formula>NOT(ISERROR(SEARCH("x",K23)))</formula>
    </cfRule>
    <cfRule type="cellIs" dxfId="22" priority="1692" operator="greaterThan">
      <formula>0</formula>
    </cfRule>
  </conditionalFormatting>
  <conditionalFormatting sqref="K23:O23">
    <cfRule type="cellIs" dxfId="21" priority="1691" operator="greaterThan">
      <formula>0</formula>
    </cfRule>
  </conditionalFormatting>
  <conditionalFormatting sqref="K23:O23">
    <cfRule type="containsBlanks" dxfId="20" priority="1687">
      <formula>LEN(TRIM(K23))=0</formula>
    </cfRule>
    <cfRule type="containsText" dxfId="19" priority="1688" operator="containsText" text="x">
      <formula>NOT(ISERROR(SEARCH("x",K23)))</formula>
    </cfRule>
    <cfRule type="cellIs" dxfId="18" priority="1689" operator="greaterThan">
      <formula>0</formula>
    </cfRule>
  </conditionalFormatting>
  <conditionalFormatting sqref="K23:O23">
    <cfRule type="cellIs" dxfId="17" priority="1684" operator="greaterThan">
      <formula>0</formula>
    </cfRule>
    <cfRule type="cellIs" dxfId="16" priority="1685" operator="greaterThan">
      <formula>0</formula>
    </cfRule>
    <cfRule type="cellIs" dxfId="15" priority="1686" operator="greaterThan">
      <formula>0</formula>
    </cfRule>
  </conditionalFormatting>
  <conditionalFormatting sqref="K23:O23">
    <cfRule type="cellIs" dxfId="14" priority="1683" operator="greaterThan">
      <formula>0</formula>
    </cfRule>
  </conditionalFormatting>
  <conditionalFormatting sqref="K23:O23">
    <cfRule type="containsBlanks" dxfId="13" priority="1679">
      <formula>LEN(TRIM(K23))=0</formula>
    </cfRule>
    <cfRule type="containsText" dxfId="12" priority="1680" operator="containsText" text="x">
      <formula>NOT(ISERROR(SEARCH("x",K23)))</formula>
    </cfRule>
    <cfRule type="cellIs" dxfId="11" priority="1682" operator="greaterThan">
      <formula>0</formula>
    </cfRule>
  </conditionalFormatting>
  <conditionalFormatting sqref="K23:O23">
    <cfRule type="cellIs" dxfId="10" priority="1681" operator="greaterThan">
      <formula>0</formula>
    </cfRule>
  </conditionalFormatting>
  <conditionalFormatting sqref="K23:O23">
    <cfRule type="cellIs" dxfId="9" priority="1676" operator="greaterThan">
      <formula>0</formula>
    </cfRule>
    <cfRule type="cellIs" dxfId="8" priority="1677" operator="greaterThan">
      <formula>0</formula>
    </cfRule>
    <cfRule type="cellIs" dxfId="7" priority="1678" operator="greaterThan">
      <formula>0</formula>
    </cfRule>
  </conditionalFormatting>
  <conditionalFormatting sqref="K23:O23">
    <cfRule type="cellIs" dxfId="6" priority="1675" operator="greaterThan">
      <formula>0</formula>
    </cfRule>
  </conditionalFormatting>
  <conditionalFormatting sqref="K23:O23">
    <cfRule type="containsBlanks" dxfId="5" priority="1671">
      <formula>LEN(TRIM(K23))=0</formula>
    </cfRule>
    <cfRule type="containsText" dxfId="4" priority="1672" operator="containsText" text="x">
      <formula>NOT(ISERROR(SEARCH("x",K23)))</formula>
    </cfRule>
    <cfRule type="cellIs" dxfId="3" priority="1674" operator="greaterThan">
      <formula>0</formula>
    </cfRule>
  </conditionalFormatting>
  <conditionalFormatting sqref="K23:O23">
    <cfRule type="cellIs" dxfId="2" priority="1673" operator="greaterThan">
      <formula>0</formula>
    </cfRule>
  </conditionalFormatting>
  <conditionalFormatting sqref="O26">
    <cfRule type="cellIs" dxfId="1" priority="1" operator="notEqual">
      <formula>$D$8</formula>
    </cfRule>
    <cfRule type="cellIs" dxfId="0" priority="2" operator="equal">
      <formula>$D$8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D2:D5"/>
  <sheetViews>
    <sheetView tabSelected="1" workbookViewId="0">
      <selection activeCell="E26" sqref="E26"/>
    </sheetView>
  </sheetViews>
  <sheetFormatPr baseColWidth="10" defaultRowHeight="15" x14ac:dyDescent="0.25"/>
  <sheetData>
    <row r="2" spans="4:4" x14ac:dyDescent="0.25">
      <c r="D2" t="s">
        <v>47</v>
      </c>
    </row>
    <row r="3" spans="4:4" x14ac:dyDescent="0.25">
      <c r="D3" t="s">
        <v>48</v>
      </c>
    </row>
    <row r="4" spans="4:4" x14ac:dyDescent="0.25">
      <c r="D4" t="s">
        <v>49</v>
      </c>
    </row>
    <row r="5" spans="4:4" x14ac:dyDescent="0.25">
      <c r="D5" t="s">
        <v>50</v>
      </c>
    </row>
  </sheetData>
  <sheetProtection password="C931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Direktes Teilen</vt:lpstr>
      <vt:lpstr>Indirektes Teilen</vt:lpstr>
      <vt:lpstr>Ausgleichsteilen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Eee Pc</dc:creator>
  <cp:lastModifiedBy>Wolfgang</cp:lastModifiedBy>
  <dcterms:created xsi:type="dcterms:W3CDTF">2015-03-31T18:41:36Z</dcterms:created>
  <dcterms:modified xsi:type="dcterms:W3CDTF">2015-05-01T13:57:26Z</dcterms:modified>
</cp:coreProperties>
</file>